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id\Desktop\Research\website\assets\data\"/>
    </mc:Choice>
  </mc:AlternateContent>
  <xr:revisionPtr revIDLastSave="0" documentId="8_{61FAF804-A35E-4284-BE22-45A64BA2F8A5}" xr6:coauthVersionLast="47" xr6:coauthVersionMax="47" xr10:uidLastSave="{00000000-0000-0000-0000-000000000000}"/>
  <bookViews>
    <workbookView xWindow="-98" yWindow="-98" windowWidth="24196" windowHeight="14476" xr2:uid="{71FE6187-40FD-4070-A10B-0AF6E064FFD1}"/>
  </bookViews>
  <sheets>
    <sheet name="Summary" sheetId="15" r:id="rId1"/>
    <sheet name="Wordpress" sheetId="8" r:id="rId2"/>
    <sheet name="MyExpenses" sheetId="10" r:id="rId3"/>
    <sheet name="K9Mail" sheetId="7" r:id="rId4"/>
    <sheet name="Wikipedia" sheetId="9" r:id="rId5"/>
    <sheet name="Pinterest" sheetId="2" r:id="rId6"/>
    <sheet name="Samsung Smart Switch" sheetId="14" r:id="rId7"/>
    <sheet name="Pluto TV" sheetId="12" r:id="rId8"/>
    <sheet name="Temu" sheetId="5" r:id="rId9"/>
    <sheet name="McDonald's Canada" sheetId="1" r:id="rId10"/>
    <sheet name="LocalNews" sheetId="3" r:id="rId11"/>
    <sheet name="PC Health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3" l="1"/>
  <c r="N3" i="13"/>
  <c r="O3" i="3"/>
  <c r="N3" i="3"/>
  <c r="O3" i="1"/>
  <c r="N3" i="1"/>
  <c r="O3" i="5"/>
  <c r="N3" i="5"/>
  <c r="O3" i="12"/>
  <c r="N3" i="12"/>
  <c r="O3" i="14"/>
  <c r="N3" i="14"/>
  <c r="O3" i="2"/>
  <c r="N3" i="2"/>
  <c r="O3" i="7"/>
  <c r="N3" i="7"/>
  <c r="O3" i="9"/>
  <c r="N3" i="9"/>
  <c r="B4" i="9"/>
  <c r="O3" i="8"/>
  <c r="N3" i="8"/>
  <c r="N3" i="10"/>
  <c r="O3" i="10"/>
  <c r="L4" i="1"/>
  <c r="K4" i="1"/>
  <c r="J4" i="1"/>
  <c r="I4" i="1"/>
  <c r="H4" i="1"/>
  <c r="G4" i="1"/>
  <c r="F4" i="1"/>
  <c r="E4" i="1"/>
  <c r="D4" i="1"/>
  <c r="C4" i="1"/>
  <c r="B4" i="1"/>
  <c r="N4" i="1"/>
  <c r="O4" i="1"/>
  <c r="P4" i="1"/>
  <c r="M4" i="1"/>
  <c r="D20" i="15" l="1"/>
  <c r="M19" i="15"/>
  <c r="M17" i="15"/>
  <c r="M16" i="15"/>
  <c r="M14" i="15"/>
  <c r="M13" i="15"/>
  <c r="M11" i="15"/>
  <c r="M10" i="15"/>
  <c r="M6" i="15"/>
  <c r="M4" i="15"/>
  <c r="M3" i="15"/>
  <c r="M4" i="10" l="1"/>
  <c r="P4" i="10"/>
  <c r="N4" i="10"/>
  <c r="F18" i="15" s="1"/>
  <c r="M4" i="9"/>
  <c r="M4" i="7"/>
  <c r="M4" i="8"/>
  <c r="M3" i="1"/>
  <c r="N4" i="5"/>
  <c r="L18" i="15" s="1"/>
  <c r="M4" i="5"/>
  <c r="M4" i="12"/>
  <c r="M4" i="3"/>
  <c r="N4" i="3"/>
  <c r="N18" i="15" s="1"/>
  <c r="M4" i="13"/>
  <c r="N4" i="13"/>
  <c r="O18" i="15" s="1"/>
  <c r="N4" i="14"/>
  <c r="J18" i="15" s="1"/>
  <c r="M4" i="14"/>
  <c r="N4" i="2"/>
  <c r="I18" i="15" s="1"/>
  <c r="M4" i="2"/>
  <c r="O4" i="2"/>
  <c r="M3" i="13" l="1"/>
  <c r="O17" i="15"/>
  <c r="M3" i="3"/>
  <c r="N17" i="15"/>
  <c r="M3" i="5"/>
  <c r="L17" i="15"/>
  <c r="M3" i="12"/>
  <c r="K17" i="15"/>
  <c r="M3" i="14"/>
  <c r="J17" i="15"/>
  <c r="M3" i="2"/>
  <c r="I17" i="15"/>
  <c r="M3" i="9"/>
  <c r="H17" i="15"/>
  <c r="M3" i="7"/>
  <c r="G17" i="15"/>
  <c r="M3" i="10"/>
  <c r="F17" i="15"/>
  <c r="M3" i="8"/>
  <c r="E17" i="15"/>
  <c r="D17" i="15" s="1"/>
  <c r="N4" i="12"/>
  <c r="K18" i="15" s="1"/>
  <c r="M18" i="15"/>
  <c r="P4" i="14"/>
  <c r="O4" i="14"/>
  <c r="G4" i="14"/>
  <c r="J10" i="15" s="1"/>
  <c r="F4" i="14"/>
  <c r="H4" i="14"/>
  <c r="C4" i="14"/>
  <c r="L4" i="14"/>
  <c r="E4" i="14"/>
  <c r="J7" i="15" s="1"/>
  <c r="D4" i="14"/>
  <c r="K4" i="14"/>
  <c r="B4" i="14"/>
  <c r="J4" i="14"/>
  <c r="J14" i="15" s="1"/>
  <c r="I4" i="14"/>
  <c r="P4" i="13"/>
  <c r="O4" i="13"/>
  <c r="O19" i="15" s="1"/>
  <c r="G4" i="13"/>
  <c r="O10" i="15" s="1"/>
  <c r="F4" i="13"/>
  <c r="H4" i="13"/>
  <c r="C4" i="13"/>
  <c r="L4" i="13"/>
  <c r="E4" i="13"/>
  <c r="O7" i="15" s="1"/>
  <c r="D4" i="13"/>
  <c r="O6" i="15" s="1"/>
  <c r="K4" i="13"/>
  <c r="B4" i="13"/>
  <c r="J4" i="13"/>
  <c r="O14" i="15" s="1"/>
  <c r="I4" i="13"/>
  <c r="P4" i="12"/>
  <c r="O4" i="12"/>
  <c r="G4" i="12"/>
  <c r="K10" i="15" s="1"/>
  <c r="F4" i="12"/>
  <c r="H4" i="12"/>
  <c r="C4" i="12"/>
  <c r="L4" i="12"/>
  <c r="E4" i="12"/>
  <c r="K7" i="15" s="1"/>
  <c r="D4" i="12"/>
  <c r="K4" i="12"/>
  <c r="B4" i="12"/>
  <c r="J4" i="12"/>
  <c r="K14" i="15" s="1"/>
  <c r="I4" i="12"/>
  <c r="K13" i="15" s="1"/>
  <c r="I4" i="9"/>
  <c r="H13" i="15" s="1"/>
  <c r="J4" i="9"/>
  <c r="H14" i="15" s="1"/>
  <c r="D4" i="9"/>
  <c r="H6" i="15" s="1"/>
  <c r="E4" i="9"/>
  <c r="H7" i="15" s="1"/>
  <c r="F4" i="9"/>
  <c r="H9" i="15" s="1"/>
  <c r="G4" i="9"/>
  <c r="H10" i="15" s="1"/>
  <c r="O4" i="9"/>
  <c r="P4" i="9"/>
  <c r="N4" i="8"/>
  <c r="I3" i="13" l="1"/>
  <c r="O12" i="15" s="1"/>
  <c r="O13" i="15"/>
  <c r="L3" i="13"/>
  <c r="O16" i="15"/>
  <c r="C3" i="13"/>
  <c r="O4" i="15"/>
  <c r="H3" i="13"/>
  <c r="O11" i="15"/>
  <c r="F3" i="13"/>
  <c r="O8" i="15" s="1"/>
  <c r="O9" i="15"/>
  <c r="F3" i="12"/>
  <c r="K8" i="15" s="1"/>
  <c r="K9" i="15"/>
  <c r="K3" i="12"/>
  <c r="K15" i="15"/>
  <c r="D3" i="12"/>
  <c r="K5" i="15" s="1"/>
  <c r="K6" i="15"/>
  <c r="L3" i="12"/>
  <c r="K16" i="15"/>
  <c r="H3" i="12"/>
  <c r="K11" i="15"/>
  <c r="K19" i="15"/>
  <c r="C3" i="14"/>
  <c r="J4" i="15"/>
  <c r="H3" i="14"/>
  <c r="J11" i="15"/>
  <c r="F3" i="14"/>
  <c r="J8" i="15" s="1"/>
  <c r="J9" i="15"/>
  <c r="J19" i="15"/>
  <c r="I3" i="14"/>
  <c r="J12" i="15" s="1"/>
  <c r="J13" i="15"/>
  <c r="L3" i="14"/>
  <c r="J16" i="15"/>
  <c r="B3" i="14"/>
  <c r="J3" i="15"/>
  <c r="K3" i="14"/>
  <c r="J15" i="15"/>
  <c r="H19" i="15"/>
  <c r="K3" i="13"/>
  <c r="O15" i="15"/>
  <c r="B3" i="13"/>
  <c r="O3" i="15"/>
  <c r="D3" i="14"/>
  <c r="J5" i="15" s="1"/>
  <c r="J6" i="15"/>
  <c r="B3" i="12"/>
  <c r="K3" i="15"/>
  <c r="C3" i="12"/>
  <c r="K4" i="15"/>
  <c r="E18" i="15"/>
  <c r="D3" i="13"/>
  <c r="O5" i="15" s="1"/>
  <c r="I3" i="12"/>
  <c r="K12" i="15" s="1"/>
  <c r="F3" i="9"/>
  <c r="H8" i="15" s="1"/>
  <c r="D3" i="9"/>
  <c r="H5" i="15" s="1"/>
  <c r="I3" i="9"/>
  <c r="H12" i="15" s="1"/>
  <c r="N4" i="7"/>
  <c r="G18" i="15" s="1"/>
  <c r="N4" i="9" l="1"/>
  <c r="O4" i="10"/>
  <c r="G4" i="10"/>
  <c r="F10" i="15" s="1"/>
  <c r="F4" i="10"/>
  <c r="H4" i="10"/>
  <c r="C4" i="10"/>
  <c r="L4" i="10"/>
  <c r="E4" i="10"/>
  <c r="F7" i="15" s="1"/>
  <c r="D4" i="10"/>
  <c r="K4" i="10"/>
  <c r="B4" i="10"/>
  <c r="J4" i="10"/>
  <c r="F14" i="15" s="1"/>
  <c r="I4" i="10"/>
  <c r="I3" i="10" l="1"/>
  <c r="F12" i="15" s="1"/>
  <c r="F13" i="15"/>
  <c r="B3" i="10"/>
  <c r="F3" i="15"/>
  <c r="K3" i="10"/>
  <c r="F15" i="15"/>
  <c r="D3" i="10"/>
  <c r="F5" i="15" s="1"/>
  <c r="F6" i="15"/>
  <c r="L3" i="10"/>
  <c r="F16" i="15"/>
  <c r="C3" i="10"/>
  <c r="F4" i="15"/>
  <c r="H3" i="10"/>
  <c r="F11" i="15"/>
  <c r="F3" i="10"/>
  <c r="F8" i="15" s="1"/>
  <c r="F9" i="15"/>
  <c r="F19" i="15"/>
  <c r="H18" i="15"/>
  <c r="P4" i="7"/>
  <c r="O4" i="7"/>
  <c r="G4" i="7"/>
  <c r="G10" i="15" s="1"/>
  <c r="F4" i="7"/>
  <c r="H4" i="7"/>
  <c r="C4" i="7"/>
  <c r="L4" i="7"/>
  <c r="E4" i="7"/>
  <c r="G7" i="15" s="1"/>
  <c r="D4" i="7"/>
  <c r="K4" i="7"/>
  <c r="B4" i="7"/>
  <c r="J4" i="7"/>
  <c r="G14" i="15" s="1"/>
  <c r="I4" i="7"/>
  <c r="H4" i="9"/>
  <c r="C4" i="9"/>
  <c r="L4" i="9"/>
  <c r="K4" i="9"/>
  <c r="P4" i="8"/>
  <c r="O4" i="8"/>
  <c r="G4" i="8"/>
  <c r="F4" i="8"/>
  <c r="H4" i="8"/>
  <c r="C4" i="8"/>
  <c r="L4" i="8"/>
  <c r="E4" i="8"/>
  <c r="E7" i="15" s="1"/>
  <c r="D4" i="8"/>
  <c r="K4" i="8"/>
  <c r="B4" i="8"/>
  <c r="J4" i="8"/>
  <c r="E14" i="15" s="1"/>
  <c r="I4" i="8"/>
  <c r="B3" i="9" l="1"/>
  <c r="H3" i="15"/>
  <c r="K3" i="9"/>
  <c r="H15" i="15"/>
  <c r="L3" i="9"/>
  <c r="H16" i="15"/>
  <c r="C3" i="9"/>
  <c r="H4" i="15"/>
  <c r="H3" i="9"/>
  <c r="H11" i="15"/>
  <c r="G19" i="15"/>
  <c r="I3" i="7"/>
  <c r="G12" i="15" s="1"/>
  <c r="G13" i="15"/>
  <c r="B3" i="7"/>
  <c r="G3" i="15"/>
  <c r="K3" i="7"/>
  <c r="G15" i="15"/>
  <c r="D3" i="7"/>
  <c r="G5" i="15" s="1"/>
  <c r="G6" i="15"/>
  <c r="L3" i="7"/>
  <c r="G16" i="15"/>
  <c r="C3" i="7"/>
  <c r="G4" i="15"/>
  <c r="H3" i="7"/>
  <c r="G11" i="15"/>
  <c r="F3" i="7"/>
  <c r="G8" i="15" s="1"/>
  <c r="G9" i="15"/>
  <c r="E13" i="15"/>
  <c r="I3" i="8"/>
  <c r="E12" i="15" s="1"/>
  <c r="K3" i="8"/>
  <c r="E15" i="15"/>
  <c r="E6" i="15"/>
  <c r="D3" i="8"/>
  <c r="E5" i="15" s="1"/>
  <c r="L3" i="8"/>
  <c r="E16" i="15"/>
  <c r="H3" i="8"/>
  <c r="E11" i="15"/>
  <c r="D18" i="15"/>
  <c r="E10" i="15"/>
  <c r="E3" i="15"/>
  <c r="B3" i="8"/>
  <c r="E4" i="15"/>
  <c r="C3" i="8"/>
  <c r="E9" i="15"/>
  <c r="F3" i="8"/>
  <c r="E8" i="15" s="1"/>
  <c r="E19" i="15"/>
  <c r="I4" i="3"/>
  <c r="N13" i="15" s="1"/>
  <c r="J4" i="5"/>
  <c r="L14" i="15" s="1"/>
  <c r="B4" i="5"/>
  <c r="K4" i="5"/>
  <c r="D4" i="5"/>
  <c r="L6" i="15" s="1"/>
  <c r="E4" i="5"/>
  <c r="L7" i="15" s="1"/>
  <c r="L4" i="5"/>
  <c r="C4" i="5"/>
  <c r="H4" i="5"/>
  <c r="F4" i="5"/>
  <c r="L9" i="15" s="1"/>
  <c r="G4" i="5"/>
  <c r="L10" i="15" s="1"/>
  <c r="O4" i="5"/>
  <c r="P4" i="5"/>
  <c r="I4" i="5"/>
  <c r="J4" i="3"/>
  <c r="N14" i="15" s="1"/>
  <c r="B4" i="3"/>
  <c r="K4" i="3"/>
  <c r="D4" i="3"/>
  <c r="E4" i="3"/>
  <c r="N7" i="15" s="1"/>
  <c r="L4" i="3"/>
  <c r="C4" i="3"/>
  <c r="H4" i="3"/>
  <c r="F4" i="3"/>
  <c r="N9" i="15" s="1"/>
  <c r="G4" i="3"/>
  <c r="N10" i="15" s="1"/>
  <c r="O4" i="3"/>
  <c r="N19" i="15" s="1"/>
  <c r="P4" i="3"/>
  <c r="P4" i="2"/>
  <c r="H3" i="1"/>
  <c r="C3" i="1"/>
  <c r="L3" i="1"/>
  <c r="M7" i="15"/>
  <c r="B3" i="1"/>
  <c r="I3" i="1"/>
  <c r="M12" i="15" s="1"/>
  <c r="L3" i="3" l="1"/>
  <c r="N16" i="15"/>
  <c r="D3" i="3"/>
  <c r="N5" i="15" s="1"/>
  <c r="N6" i="15"/>
  <c r="K3" i="3"/>
  <c r="N15" i="15"/>
  <c r="C3" i="3"/>
  <c r="N4" i="15"/>
  <c r="I3" i="5"/>
  <c r="L12" i="15" s="1"/>
  <c r="L13" i="15"/>
  <c r="B3" i="5"/>
  <c r="L3" i="15"/>
  <c r="L19" i="15"/>
  <c r="H3" i="5"/>
  <c r="L11" i="15"/>
  <c r="C3" i="5"/>
  <c r="L4" i="15"/>
  <c r="L3" i="5"/>
  <c r="L16" i="15"/>
  <c r="K3" i="5"/>
  <c r="L15" i="15"/>
  <c r="I19" i="15"/>
  <c r="D3" i="1"/>
  <c r="M5" i="15" s="1"/>
  <c r="F3" i="1"/>
  <c r="M8" i="15" s="1"/>
  <c r="M9" i="15"/>
  <c r="K3" i="1"/>
  <c r="M15" i="15"/>
  <c r="D19" i="15"/>
  <c r="H3" i="3"/>
  <c r="N11" i="15"/>
  <c r="B3" i="3"/>
  <c r="N3" i="15"/>
  <c r="F3" i="3"/>
  <c r="N8" i="15" s="1"/>
  <c r="I3" i="3"/>
  <c r="N12" i="15" s="1"/>
  <c r="F3" i="5"/>
  <c r="L8" i="15" s="1"/>
  <c r="D3" i="5"/>
  <c r="L5" i="15" s="1"/>
  <c r="D4" i="2"/>
  <c r="E4" i="2"/>
  <c r="I7" i="15" s="1"/>
  <c r="D7" i="15" s="1"/>
  <c r="L4" i="2"/>
  <c r="C4" i="2"/>
  <c r="J4" i="2"/>
  <c r="I14" i="15" s="1"/>
  <c r="D14" i="15" s="1"/>
  <c r="H4" i="2"/>
  <c r="I4" i="2"/>
  <c r="K4" i="2"/>
  <c r="F4" i="2"/>
  <c r="I9" i="15" s="1"/>
  <c r="B4" i="2"/>
  <c r="G4" i="2"/>
  <c r="I10" i="15" s="1"/>
  <c r="D10" i="15" s="1"/>
  <c r="H3" i="2" l="1"/>
  <c r="I11" i="15"/>
  <c r="B3" i="2"/>
  <c r="I3" i="15"/>
  <c r="D3" i="15"/>
  <c r="D11" i="15"/>
  <c r="D9" i="15"/>
  <c r="K3" i="2"/>
  <c r="I15" i="15"/>
  <c r="D15" i="15" s="1"/>
  <c r="I3" i="2"/>
  <c r="I12" i="15" s="1"/>
  <c r="D12" i="15" s="1"/>
  <c r="I13" i="15"/>
  <c r="D13" i="15" s="1"/>
  <c r="C3" i="2"/>
  <c r="I4" i="15"/>
  <c r="D4" i="15" s="1"/>
  <c r="L3" i="2"/>
  <c r="I16" i="15"/>
  <c r="D16" i="15" s="1"/>
  <c r="I6" i="15"/>
  <c r="D6" i="15" s="1"/>
  <c r="D3" i="2"/>
  <c r="I5" i="15" s="1"/>
  <c r="D5" i="15" s="1"/>
  <c r="F3" i="2"/>
  <c r="I8" i="15" s="1"/>
  <c r="D8" i="15" s="1"/>
</calcChain>
</file>

<file path=xl/sharedStrings.xml><?xml version="1.0" encoding="utf-8"?>
<sst xmlns="http://schemas.openxmlformats.org/spreadsheetml/2006/main" count="1314" uniqueCount="618">
  <si>
    <t>Activity</t>
  </si>
  <si>
    <t>Device</t>
  </si>
  <si>
    <t>Server</t>
  </si>
  <si>
    <t>Environment</t>
  </si>
  <si>
    <t>External resources</t>
  </si>
  <si>
    <t>Usage patterns</t>
  </si>
  <si>
    <t>Alternate entry</t>
  </si>
  <si>
    <t>Error handling</t>
  </si>
  <si>
    <t>Disabled</t>
  </si>
  <si>
    <t>Unknown</t>
  </si>
  <si>
    <t>Software</t>
  </si>
  <si>
    <t>Hardware</t>
  </si>
  <si>
    <t>Equipment</t>
  </si>
  <si>
    <t>Information</t>
  </si>
  <si>
    <t>For app version</t>
  </si>
  <si>
    <t>For all end-users</t>
  </si>
  <si>
    <t>Library</t>
  </si>
  <si>
    <t>Developer- written</t>
  </si>
  <si>
    <t>com.adyen.threeds2.internal.ui.activity.ChallengeActivity</t>
  </si>
  <si>
    <t>x</t>
  </si>
  <si>
    <t>com.appboy.ui.activities.AppboyContentCardsActivity</t>
  </si>
  <si>
    <t>com.appboy.ui.activities.AppboyFeedActivity</t>
  </si>
  <si>
    <t>com.appboy.ui.AppboyWebViewActivity</t>
  </si>
  <si>
    <t>com.apptentive.android.sdk.ApptentiveViewActivity</t>
  </si>
  <si>
    <t>com.braintreepayments.api.BraintreeBrowserSwitchActivity</t>
  </si>
  <si>
    <t>com.braintreepayments.api.GooglePaymentActivity</t>
  </si>
  <si>
    <t>com.braintreepayments.api.ThreeDSecureActivity</t>
  </si>
  <si>
    <t>com.braze.push.NotificationTrampolineActivity</t>
  </si>
  <si>
    <t>com.braze.ui.activities.ContentCardsActivity</t>
  </si>
  <si>
    <t>com.braze.ui.BrazeWebViewActivity</t>
  </si>
  <si>
    <t>com.facebook.CustomTabActivity</t>
  </si>
  <si>
    <t>com.facebook.CustomTabMainActivity</t>
  </si>
  <si>
    <t>com.facebook.FacebookActivity</t>
  </si>
  <si>
    <t>com.google.android.gms.auth.api.signin.internal.SignInHubActivity</t>
  </si>
  <si>
    <t>com.google.android.gms.common.api.GoogleApiActivity</t>
  </si>
  <si>
    <t>com.google.android.libraries.places.widget.AutocompleteActivity</t>
  </si>
  <si>
    <t>com.google.android.play.core.common.PlayCoreDialogWrapperActivity</t>
  </si>
  <si>
    <t>com.google.android.play.core.missingsplits.PlayCoreMissingSplitsActivity</t>
  </si>
  <si>
    <t>com.google.ar.core.InstallActivity</t>
  </si>
  <si>
    <t>com.google.firebase.auth.internal.FederatedSignInActivity</t>
  </si>
  <si>
    <t>com.mcdonalds.account.activity.ChangeBirthdayActivity</t>
  </si>
  <si>
    <t>com.mcdonalds.account.activity.DCSNewPasswordActivity</t>
  </si>
  <si>
    <t>com.mcdonalds.account.activity.DeeplinkLoginActivity</t>
  </si>
  <si>
    <t>com.mcdonalds.account.activity.FeedbackSurveyWebViewActivity</t>
  </si>
  <si>
    <t>com.mcdonalds.account.activity.LoginFinalStepActivity</t>
  </si>
  <si>
    <t>com.mcdonalds.account.activity.LoginRegistrationActivity</t>
  </si>
  <si>
    <t>com.mcdonalds.account.activity.RegistrationActivity</t>
  </si>
  <si>
    <t>com.mcdonalds.account.activity.SocialRegExtraDetailsActivity</t>
  </si>
  <si>
    <t>com.mcdonalds.account.activity.TermsAndConditionsActivity</t>
  </si>
  <si>
    <t>com.mcdonalds.account.activity.TermsAndConditionsWebViewActivity</t>
  </si>
  <si>
    <t>com.mcdonalds.account.activity.VoiceFeedbackSurveyActivity</t>
  </si>
  <si>
    <t>com.mcdonalds.account.aet.activity.RegistrationRedesignActivity</t>
  </si>
  <si>
    <t>com.mcdonalds.app.activities.CampaignActivity</t>
  </si>
  <si>
    <t>com.mcdonalds.app.activities.EditConfigActivity</t>
  </si>
  <si>
    <t>com.mcdonalds.app.activities.RDIConfigActivity</t>
  </si>
  <si>
    <t>com.mcdonalds.app.aet.activities.AETCalendarActivity</t>
  </si>
  <si>
    <t>com.mcdonalds.app.aet.activities.AETPhotoShareActivity</t>
  </si>
  <si>
    <t>com.mcdonalds.app.aet.activities.AETPlaylistActivity</t>
  </si>
  <si>
    <t>com.mcdonalds.app.aet.activities.AETPollActivity</t>
  </si>
  <si>
    <t>com.mcdonalds.app.aet.activities.AETPollWinnerActivity</t>
  </si>
  <si>
    <t>com.mcdonalds.app.aet.activities.AETSweepsActivity</t>
  </si>
  <si>
    <t>com.mcdonalds.app.aet.activities.AETSweepsHelpActivity</t>
  </si>
  <si>
    <t>com.mcdonalds.app.aet.activities.AETSweepsManualScanActivity</t>
  </si>
  <si>
    <t>com.mcdonalds.app.aet.activities.AETSweepsScanActivity</t>
  </si>
  <si>
    <t>com.mcdonalds.app.aet.activities.AETTOTWWebViewActivity</t>
  </si>
  <si>
    <t>com.mcdonalds.app.aet.activities.AETTriviaActivity</t>
  </si>
  <si>
    <t>com.mcdonalds.app.bonus.ui.BonusDealDetailsActivity</t>
  </si>
  <si>
    <t>com.mcdonalds.app.bonus.ui.BonusDealListActivity</t>
  </si>
  <si>
    <t>com.mcdonalds.app.campaigns.ar.McdARActivity</t>
  </si>
  <si>
    <t>com.mcdonalds.delivery.activity.DeliveryActivity</t>
  </si>
  <si>
    <t>com.mcdonalds.delivery.activity.UberDeepLinkHandlerActivity</t>
  </si>
  <si>
    <t>com.mcdonalds.homedashboard.activity.CoachmarkActivity</t>
  </si>
  <si>
    <t>com.mcdonalds.homedashboard.activity.LegalRoadBlockActivity</t>
  </si>
  <si>
    <t>com.mcdonalds.loyalty.dashboard.activity.LogMissedVisitActivity</t>
  </si>
  <si>
    <t>com.mcdonalds.loyalty.dashboard.activity.McCafeLoyaltyEducationActivityAU</t>
  </si>
  <si>
    <t>com.mcdonalds.loyalty.dashboard.activity.PunchcardSunsetLearnMoreActivity</t>
  </si>
  <si>
    <t>com.mcdonalds.loyalty.dashboard.activity.QRCodeActivity</t>
  </si>
  <si>
    <t>com.mcdonalds.mcdcoreapp.common.activity.CvvActivity</t>
  </si>
  <si>
    <t>com.mcdonalds.mcdcoreapp.common.activity.FeedbackActivity</t>
  </si>
  <si>
    <t>com.mcdonalds.mcdcoreapp.common.activity.PlaceHolderActivity</t>
  </si>
  <si>
    <t>com.mcdonalds.mcdcoreapp.common.activity.TermsAndConditionsActivity</t>
  </si>
  <si>
    <t>com.mcdonalds.mcdcoreapp.helpcenter.HelpCenterActivity</t>
  </si>
  <si>
    <t>com.mcdonalds.mcdcoreapp.rememberme.more.activity.LearnMoreActivity</t>
  </si>
  <si>
    <t>com.mcdonalds.mcdcoreapp.tutorial.activity.TutorialExistingUserActivity</t>
  </si>
  <si>
    <t>com.mcdonalds.mcdcoreapp.tutorial.activity.TutorialPagerActivity</t>
  </si>
  <si>
    <t>com.mcdonalds.nutrition.activity.OrderProductNutritionActivity</t>
  </si>
  <si>
    <t>com.mcdonalds.offer.activity.LockScreenActivity</t>
  </si>
  <si>
    <t>com.mcdonalds.offer.activity.OfferHalfSheetActivity</t>
  </si>
  <si>
    <t>com.mcdonalds.offer.monopoly.MonopolyActivity</t>
  </si>
  <si>
    <t>com.mcdonalds.offer.monopolygaming.MonopolyLandingActivity</t>
  </si>
  <si>
    <t>com.mcdonalds.offer.monopolygaming.scanner.activity.MonopolyManualScanActivity</t>
  </si>
  <si>
    <t>com.mcdonalds.offer.monopolygaming.scanner.activity.MonopolyScanActivity</t>
  </si>
  <si>
    <t>com.mcdonalds.offer.monopolygaming.scanner.activity.MonopolyScannerHelpActivity</t>
  </si>
  <si>
    <t>com.mcdonalds.offer.voucher.VoucherActivity</t>
  </si>
  <si>
    <t>com.mcdonalds.oneappdelivery.activity.CountryCodeSelectionActivity</t>
  </si>
  <si>
    <t>com.mcdonalds.oneappdelivery.activity.ErrorStateActivity</t>
  </si>
  <si>
    <t>com.mcdonalds.oneappdelivery.activity.ExistingOrderPopOverActivity</t>
  </si>
  <si>
    <t>com.mcdonalds.oneappdelivery.activity.OneAppDeliveryActivity</t>
  </si>
  <si>
    <t>com.mcdonalds.oneappdelivery.activity.UberAddressActivity</t>
  </si>
  <si>
    <t>com.mcdonalds.order.activity.CaliforniaPrivacyActivity</t>
  </si>
  <si>
    <t>com.mcdonalds.order.activity.DataConsentActivity</t>
  </si>
  <si>
    <t>com.mcdonalds.order.activity.FoeErrorStateActivity</t>
  </si>
  <si>
    <t>com.mcdonalds.order.activity.IntermediateAnimationActivity</t>
  </si>
  <si>
    <t>com.mcdonalds.order.activity.NotHereYetActivity</t>
  </si>
  <si>
    <t>com.mcdonalds.order.activity.OrderActionActivity</t>
  </si>
  <si>
    <t>com.mcdonalds.order.activity.OrderCheckInActivity</t>
  </si>
  <si>
    <t>com.mcdonalds.order.activity.OrderCurbsideConfirmActivity</t>
  </si>
  <si>
    <t>com.mcdonalds.order.activity.OrderDetailActivity</t>
  </si>
  <si>
    <t>com.mcdonalds.order.activity.OrderPODSelectionActivity</t>
  </si>
  <si>
    <t>com.mcdonalds.order.activity.OrderPostCheckOutActivity</t>
  </si>
  <si>
    <t>com.mcdonalds.order.activity.OrderReceiptActivity</t>
  </si>
  <si>
    <t>com.mcdonalds.order.activity.OrderSentActivity</t>
  </si>
  <si>
    <t>com.mcdonalds.order.activity.OrderSentHelpCenterActivity</t>
  </si>
  <si>
    <t>com.mcdonalds.order.activity.TrackAndTraceActivity</t>
  </si>
  <si>
    <t>com.mcdonalds.payments.ui.activity.KlarnaHandlerActivity</t>
  </si>
  <si>
    <t>com.mcdonalds.payments.ui.activity.PaymentsWebviewActivity</t>
  </si>
  <si>
    <t>com.mcdonalds.payments.ui.activity.PayPalActivity</t>
  </si>
  <si>
    <t>com.mcdonalds.payments.ui.activity.ThreeDsHandlerActivity</t>
  </si>
  <si>
    <t>com.mcdonalds.readyonarrival.view.activity.FulfillmentSelectionActivity</t>
  </si>
  <si>
    <t>com.mcdonalds.readyonarrival.view.activity.GetHelpWebActivity</t>
  </si>
  <si>
    <t>com.mcdonalds.readyonarrival.view.activity.LocationFarAwayActivity</t>
  </si>
  <si>
    <t>com.mcdonalds.readyonarrival.view.activity.OrderCancellationActivity</t>
  </si>
  <si>
    <t>com.mcdonalds.readyonarrival.view.activity.OrderConfirmationActivity</t>
  </si>
  <si>
    <t>com.mcdonalds.readyonarrival.view.activity.ROAIntermediateAnimationActivity</t>
  </si>
  <si>
    <t>com.mcdonalds.readyonarrival.view.activity.SpotPickerEntryFormActivity</t>
  </si>
  <si>
    <t>com.mcdonalds.readyonarrival.view.activity.WrongLocationActivity</t>
  </si>
  <si>
    <t>com.mcdonalds.restaurant.activity.MockGeofenceActivity</t>
  </si>
  <si>
    <t>com.mcdonalds.restaurant.activity.MockLocationActivity</t>
  </si>
  <si>
    <t>com.mcdonalds.restaurant.activity.MockRestaurantActivity</t>
  </si>
  <si>
    <t>com.mcdonalds.restaurant.activity.OpenStoreSelectionActivity</t>
  </si>
  <si>
    <t>com.mcdonalds.restaurant.activity.OrderMultiStoreListSelectionActivity</t>
  </si>
  <si>
    <t>com.mcdonalds.restaurant.activity.OrderSentMapActivity</t>
  </si>
  <si>
    <t>com.mcdonalds.restaurant.activity.RestaurantSearchActivity</t>
  </si>
  <si>
    <t>com.mcdonalds.restaurant.activity.StoreClosePopupActivity</t>
  </si>
  <si>
    <t>com.salesforce.marketingcloud.messages.iam.IamBannerActivity</t>
  </si>
  <si>
    <t>com.salesforce.marketingcloud.messages.iam.IamFullImageFillActivity</t>
  </si>
  <si>
    <t>com.salesforce.marketingcloud.messages.iam.IamFullscreenActivity</t>
  </si>
  <si>
    <t>com.salesforce.marketingcloud.messages.iam.IamModalActivity</t>
  </si>
  <si>
    <t>com.uber.sdk.android.core.auth.LoginActivity</t>
  </si>
  <si>
    <t>com.uber.sdk.android.core.auth.LoginRedirectReceiverActivity</t>
  </si>
  <si>
    <t>com.uber.sdk.android.rides.RideRequestActivity</t>
  </si>
  <si>
    <t>com.mcdonalds.mcdcoreapp.common.activity.SplashActivity</t>
  </si>
  <si>
    <t>com.mcdonalds.mcdcoreapp.about.activity.AboutActivity</t>
  </si>
  <si>
    <t>com.mcdonalds.mcdcoreapp.common.activity.DeepLinkRouter</t>
  </si>
  <si>
    <t>com.mcdonalds.payments.ui.activity.PaymentSelectorActivity</t>
  </si>
  <si>
    <t>com.mcdonalds.payments.ui.activity.AdyenCardActivity</t>
  </si>
  <si>
    <t>com.mcdonalds.payments.ui.activity.GooglePayActivity</t>
  </si>
  <si>
    <t>com.mcdonalds.nutrition.activity.NutritionLandingActivity</t>
  </si>
  <si>
    <t>com.mcdonalds.account.activity.LoginRegistrationTabActivity</t>
  </si>
  <si>
    <t>com.mcdonalds.account.activity.AccountActivity</t>
  </si>
  <si>
    <t>com.mcdonalds.account.activity.RecentAndFavActivity</t>
  </si>
  <si>
    <t>com.mcdonalds.account.activity.ForgotPasswordActivity</t>
  </si>
  <si>
    <t>com.mcdonalds.account.activity.EmailVerificationActivity</t>
  </si>
  <si>
    <t>com.mcdonalds.restaurant.activity.RestaurantDetailsActivity</t>
  </si>
  <si>
    <t>com.mcdonalds.restaurant.activity.StoreSelectionActivity</t>
  </si>
  <si>
    <t>com.mcdonalds.restaurant.activity.FilterActivity</t>
  </si>
  <si>
    <t>com.mcdonalds.oneappdelivery.activity.FlexUberAddressActivity</t>
  </si>
  <si>
    <t>com.mcdonalds.oneappdelivery.activity.FlexDataConsentActivity</t>
  </si>
  <si>
    <t>com.mcdonalds.homedashboard.activity.HomeDashboardActivity</t>
  </si>
  <si>
    <t>com.mcdonalds.order.activity.OrderActivity</t>
  </si>
  <si>
    <t>com.mcdonalds.order.activity.OrderProductDetailsActivity</t>
  </si>
  <si>
    <t>com.mcdonalds.order.activity.ShareLocationActivity</t>
  </si>
  <si>
    <t>com.mcdonalds.order.activity.LearnMoreFTUActivity</t>
  </si>
  <si>
    <t>com.mcdonalds.order.activity.FulFillmentSelectorActivity</t>
  </si>
  <si>
    <t>com.mcdonalds.loyalty.dashboard.activity.DealsLoyaltyViewAllActivity</t>
  </si>
  <si>
    <t>com.mcdonalds.loyalty.dashboard.activity.DealsLoyaltyDashboardActivity</t>
  </si>
  <si>
    <t>com.mcdonalds.loyalty.dashboard.activity.LoyaltyHistoryActivity</t>
  </si>
  <si>
    <t>com.mcdonalds.loyalty.dashboard.activity.LoyaltyTncPrivacyActivity</t>
  </si>
  <si>
    <t>com.mcdonalds.loyalty.dashboard.activity.LoyaltyTutorialActivity</t>
  </si>
  <si>
    <t>com.mcdonalds.loyalty.dashboard.activity.LoyaltyProgramBenefitsActivity</t>
  </si>
  <si>
    <t>com.mcdonalds.offer.activity.OfferRewardBonusDetailActivity</t>
  </si>
  <si>
    <t>com.mcdonalds.offer.activity.DealsActivity</t>
  </si>
  <si>
    <t>com.mcdonalds.offer.activity.DealTermsActivity</t>
  </si>
  <si>
    <t>com.mcdonalds.offer.activity.IDAtCODQRCodeActivity</t>
  </si>
  <si>
    <t>com.mcdonalds.mcdcoreapp.common.activity.MoreLandingActivity</t>
  </si>
  <si>
    <t>com.mcdonalds.payments.ui.activity.LinkPaymentOnBoardingActivity</t>
  </si>
  <si>
    <t>com.jakewharton.processphoenix.ProcessPhoenix</t>
  </si>
  <si>
    <t>com.linecorp.linesdk.auth.internal.LineAuthenticationActivity</t>
  </si>
  <si>
    <t>com.linecorp.linesdk.auth.internal.LineAuthenticationCallbackActivity</t>
  </si>
  <si>
    <t>com.pinterest.account.AuthenticatorActivity</t>
  </si>
  <si>
    <t>com.pinterest.activity.create.PinItToastActivity</t>
  </si>
  <si>
    <t>com.pinterest.activity.create.PinMarkletResultsActivity</t>
  </si>
  <si>
    <t>com.pinterest.activity.create.RepinActivity</t>
  </si>
  <si>
    <t>com.pinterest.activity.ExperimentsReloaderActivity</t>
  </si>
  <si>
    <t>com.pinterest.modules.stubs.MissingModulesActivity</t>
  </si>
  <si>
    <t>com.pinterest.preview.ComponentsLibraryActivity</t>
  </si>
  <si>
    <t>com.pinterest.activity.PinterestActivity</t>
  </si>
  <si>
    <t>com.pinterest.activity.task.activity.MainActivity</t>
  </si>
  <si>
    <t>com.pinterest.identity.UnauthActivity</t>
  </si>
  <si>
    <t>com.pinterest.activity.user.UserSetImageActivity</t>
  </si>
  <si>
    <t>com.pinterest.activity.nux.NUXActivity</t>
  </si>
  <si>
    <t>com.pinterest.activity.web.WebViewActivity</t>
  </si>
  <si>
    <t>com.pinterest.activity.webhook.WebhookActivity</t>
  </si>
  <si>
    <t>com.pinterest.feature.mediagallery.MediaGalleryActivity</t>
  </si>
  <si>
    <t>com.pinterest.feature.pin.creation.CreationActivity</t>
  </si>
  <si>
    <t>com.pinterest.activity.create.CameraActivity</t>
  </si>
  <si>
    <t>com.pinterest.activity.create.PinItActivity</t>
  </si>
  <si>
    <t>com.pinterest.activity.SendShareActivity</t>
  </si>
  <si>
    <t>com.android.billingclient.api.ProxyBillingActivity</t>
  </si>
  <si>
    <t>com.baogong.activity.NewPageActivity</t>
  </si>
  <si>
    <t>com.baogong.activity.NewPageMaskActivity</t>
  </si>
  <si>
    <t>com.baogong.home.activity.HomeActivity</t>
  </si>
  <si>
    <t>com.baogong.app_login.LoginActivity</t>
  </si>
  <si>
    <t>com.twitter.sdk.android.core.identity.OAuthActivity</t>
  </si>
  <si>
    <t>com.baogong.splash.activity.MainFrameActivity</t>
  </si>
  <si>
    <t>com.einnovation.whaleco.album.fragment.MultiImageSelectorActivity</t>
  </si>
  <si>
    <t>com.baogong.chat.camera.ChatCameraActivity</t>
  </si>
  <si>
    <t>xmg.mobilebase.permission.request.PermissionRequestActivityV2</t>
  </si>
  <si>
    <t>com.einnovation.whaleco.pay.base.container.PaymentContainerActivity</t>
  </si>
  <si>
    <t>com.baogong.activity.NewPageActivity2</t>
  </si>
  <si>
    <t>com.baogong.activity.MagicWindowActivity</t>
  </si>
  <si>
    <t>com.einnovation.whaleco.album.fragment.MediaPreviewActivity</t>
  </si>
  <si>
    <t>com.baogong.app_login.view.GooglePasswordsHubActivity</t>
  </si>
  <si>
    <t>com.einnovation.whaleco.pay.auth.base.PaymentSdkActivity</t>
  </si>
  <si>
    <t>com.einnovation.whaleco.pay.auth.threeds.Pay3dsSdkActivity</t>
  </si>
  <si>
    <t>com.einnovation.whaleco.pay.ui.ocr.activity.CardCameraActivity</t>
  </si>
  <si>
    <t>com.einnovation.whaleco.debug.AppDebugActivity</t>
  </si>
  <si>
    <t>com.baogong.chat.multiMedia.ViewChatImageActivity</t>
  </si>
  <si>
    <t>xmg.mobilebase.permission.request.PermissionRequestActivity</t>
  </si>
  <si>
    <t>xmg.mobilebase.safemode.SafeModeActivity</t>
  </si>
  <si>
    <t>com.einnovation.whaleco.web.browser_costom_tab.CustomTabActivity</t>
  </si>
  <si>
    <t>xmg.mobilebase.av_foundation.imagekit_android.ImagePreviewActivity</t>
  </si>
  <si>
    <t>xmg.mobilebase.apm.crash.activity.EmptyActivity</t>
  </si>
  <si>
    <t>com.novanews.android.localnews.ui.splash.SplashActivity</t>
  </si>
  <si>
    <t>com.novanews.android.localnews.ui.MainActivity</t>
  </si>
  <si>
    <t>com.novanews.android.localnews.ui.settings.PreferenceSettingsActivity</t>
  </si>
  <si>
    <t>com.novanews.android.localnews.ui.news.detail.NewsDetailActivity</t>
  </si>
  <si>
    <t>com.novanews.android.localnews.ui.news.detail.NewsLinkActivity</t>
  </si>
  <si>
    <t>com.novanews.android.localnews.ui.news.media.MediaDetailActivity</t>
  </si>
  <si>
    <t>com.novanews.android.localnews.ui.settings.LocationActivity</t>
  </si>
  <si>
    <t>com.novanews.android.localnews.ui.settings.CitySearchActivity</t>
  </si>
  <si>
    <t>com.novanews.android.localnews.ui.news.search.SearchActivity</t>
  </si>
  <si>
    <t>com.novanews.android.localnews.ui.login.LoginActivity</t>
  </si>
  <si>
    <t>com.novanews.android.localnews.ui.me.read.ReadNewsActivity</t>
  </si>
  <si>
    <t>com.novanews.android.localnews.ui.me.favor.FavorNewsActivity</t>
  </si>
  <si>
    <t>com.novanews.android.localnews.ui.topic.TopicActivity</t>
  </si>
  <si>
    <t>com.novanews.android.localnews.ui.news.detail.image.ImageViewerActivity</t>
  </si>
  <si>
    <t>com.novanews.android.localnews.ui.news.offline.OfflineNewsActivity</t>
  </si>
  <si>
    <t>com.novanews.android.localnews.ui.news.offline.OfflineSettingActivity</t>
  </si>
  <si>
    <t>com.novanews.android.localnews.ui.vip.VipActivity</t>
  </si>
  <si>
    <t>com.novanews.android.localnews.ui.splash.NewGuideLocationActivity</t>
  </si>
  <si>
    <t>com.novanews.android.localnews.ui.comment.AllCommunityGuidelinesActivity</t>
  </si>
  <si>
    <t>com.google.android.gms.ads.AdActivity</t>
  </si>
  <si>
    <t>com.novanews.android.localnews.ui.settings.AboutActivity</t>
  </si>
  <si>
    <t>com.novanews.android.localnews.ui.settings.PermissionManagerActivity</t>
  </si>
  <si>
    <t>com.novanews.android.localnews.ui.settings.privacy.PrivacyTermsActivity</t>
  </si>
  <si>
    <t>com.novanews.android.localnews.ui.me.follow.FollowedMediaActivity</t>
  </si>
  <si>
    <t>com.novanews.android.localnews.ui.home.weather.WeatherDetailActivity</t>
  </si>
  <si>
    <t>com.novanews.android.localnews.ui.home.NoticeListActivity</t>
  </si>
  <si>
    <t>com.novanews.android.localnews.ui.home.NoticeSettingActivity</t>
  </si>
  <si>
    <t>com.novanews.android.localnews.ui.settings.BrowserModeActivity</t>
  </si>
  <si>
    <t>com.novanews.android.localnews.ui.settings.discovery.DiscoveryMediaActivity</t>
  </si>
  <si>
    <t>com.bytedance.sdk.openadsdk.activity.TTFullScreenExpressVideoActivity</t>
  </si>
  <si>
    <t>com.novanews.android.localnews.ui.settings.guide.location.LocationPermissionGuideActivity</t>
  </si>
  <si>
    <t>com.novanews.android.localnews.ui.splash.SplashTransitionActivity</t>
  </si>
  <si>
    <t>com.novanews.android.localnews.ui.settings.guide.autostart.HWAutoStartGuideActivity</t>
  </si>
  <si>
    <t>com.novanews.android.localnews.ui.settings.guide.autostart.OppoAutoStartGuideActivity</t>
  </si>
  <si>
    <t>com.novanews.android.localnews.ui.settings.guide.autostart.OtherAutoStartGuideActivity</t>
  </si>
  <si>
    <t>com.novanews.android.localnews.ui.push.NormalPushActivity</t>
  </si>
  <si>
    <t>com.novanews.android.localnews.ui.push.WeatherPushActivity</t>
  </si>
  <si>
    <t>com.novanews.android.localnews.ui.NotifySplashActivity</t>
  </si>
  <si>
    <t>com.novanews.android.localnews.ui.news.hot.HotNewsActivity</t>
  </si>
  <si>
    <t>com.novanews.android.localnews.ui.push.HotNewsPushActivity</t>
  </si>
  <si>
    <t>com.novanews.android.localnews.ui.comment.RepliesListActivity</t>
  </si>
  <si>
    <t>com.novanews.android.localnews.ui.demo.MainActivity</t>
  </si>
  <si>
    <t>com.novanews.android.daemon.onepixel.OnePixelActivity</t>
  </si>
  <si>
    <t>com.google.firebase.auth.internal.GenericIdpActivity</t>
  </si>
  <si>
    <t>com.google.firebase.auth.internal.RecaptchaActivity</t>
  </si>
  <si>
    <t>com.inmobi.ads.rendering.InMobiAdActivity</t>
  </si>
  <si>
    <t>com.applovin.adview.AppLovinFullscreenActivity</t>
  </si>
  <si>
    <t>com.applovin.sdk.AppLovinWebViewActivity</t>
  </si>
  <si>
    <t>com.applovin.mediation.MaxDebuggerActivity</t>
  </si>
  <si>
    <t>com.applovin.mediation.MaxDebuggerDetailActivity</t>
  </si>
  <si>
    <t>com.applovin.mediation.MaxDebuggerMultiAdActivity</t>
  </si>
  <si>
    <t>com.applovin.mediation.MaxDebuggerAdUnitsListActivity</t>
  </si>
  <si>
    <t>com.applovin.mediation.MaxDebuggerAdUnitDetailActivity</t>
  </si>
  <si>
    <t>com.applovin.mediation.MaxDebuggerTestLiveNetworkActivity</t>
  </si>
  <si>
    <t>com.facebook.ads.AudienceNetworkActivity</t>
  </si>
  <si>
    <t>com.bytedance.sdk.openadsdk.activity.TTLandingPageActivity</t>
  </si>
  <si>
    <t>com.bytedance.sdk.openadsdk.activity.TTPlayableLandingPageActivity</t>
  </si>
  <si>
    <t>com.bytedance.sdk.openadsdk.activity.TTVideoLandingPageActivity</t>
  </si>
  <si>
    <t>com.bytedance.sdk.openadsdk.activity.TTVideoLandingPageLink2Activity</t>
  </si>
  <si>
    <t>com.bytedance.sdk.openadsdk.activity.TTRewardVideoActivity</t>
  </si>
  <si>
    <t>com.bytedance.sdk.openadsdk.activity.TTRewardExpressVideoActivity</t>
  </si>
  <si>
    <t>com.bytedance.sdk.openadsdk.activity.TTFullScreenVideoActivity</t>
  </si>
  <si>
    <t>com.bytedance.sdk.openadsdk.activity.TTInterstitialActivity</t>
  </si>
  <si>
    <t>com.bytedance.sdk.openadsdk.activity.TTInterstitialExpressActivity</t>
  </si>
  <si>
    <t>com.bytedance.sdk.openadsdk.activity.TTDelegateActivity</t>
  </si>
  <si>
    <t>com.bytedance.sdk.openadsdk.activity.TTWebsiteActivity</t>
  </si>
  <si>
    <t>com.bytedance.sdk.openadsdk.activity.TTAppOpenAdActivity</t>
  </si>
  <si>
    <t>com.bytedance.sdk.openadsdk.adapter.PangleAdInterstitialActivity</t>
  </si>
  <si>
    <t>androidx.compose.ui.tooling.PreviewActivity</t>
  </si>
  <si>
    <t>com.google.mlkit.vision.codescanner.internal.GmsBarcodeScanningDelegateActivity</t>
  </si>
  <si>
    <t>com.wordpress.stories.compose.ComposeLoopFrameActivity</t>
  </si>
  <si>
    <t>org.wordpress.android.editor.WPGutenbergWebViewActivity</t>
  </si>
  <si>
    <t>org.wordpress.android.networking.SSLCertsViewActivity</t>
  </si>
  <si>
    <t>org.wordpress.android.ui.accounts.LoginMagicLinkInterceptActivity</t>
  </si>
  <si>
    <t>org.wordpress.android.ui.activitylog.detail.ActivityLogDetailActivity</t>
  </si>
  <si>
    <t>org.wordpress.android.ui.activitylog.list.ActivityLogListActivity</t>
  </si>
  <si>
    <t>org.wordpress.android.ui.AddQuickPressShortcutActivity</t>
  </si>
  <si>
    <t>org.wordpress.android.ui.blaze.BlazeParentActivity</t>
  </si>
  <si>
    <t>org.wordpress.android.ui.bloggingprompts.promptslist.BloggingPromptsListActivity</t>
  </si>
  <si>
    <t>org.wordpress.android.ui.comments.EditCommentActivity</t>
  </si>
  <si>
    <t>org.wordpress.android.ui.comments.unified.UnifiedCommentsDetailsActivity</t>
  </si>
  <si>
    <t>org.wordpress.android.ui.debug.cookies.DebugCookiesActivity</t>
  </si>
  <si>
    <t>org.wordpress.android.ui.debug.DebugSettingsActivity</t>
  </si>
  <si>
    <t>org.wordpress.android.ui.deeplinks.DeepLinkingIntentReceiverActivity</t>
  </si>
  <si>
    <t>org.wordpress.android.ui.domains.DomainRegistrationActivity</t>
  </si>
  <si>
    <t>org.wordpress.android.ui.domains.DomainRegistrationCheckoutWebViewActivity</t>
  </si>
  <si>
    <t>org.wordpress.android.ui.domains.DomainsDashboardActivity</t>
  </si>
  <si>
    <t>org.wordpress.android.ui.history.HistoryDetailActivity</t>
  </si>
  <si>
    <t>org.wordpress.android.ui.jetpack.backup.download.BackupDownloadActivity</t>
  </si>
  <si>
    <t>org.wordpress.android.ui.jetpack.restore.RestoreActivity</t>
  </si>
  <si>
    <t>org.wordpress.android.ui.jetpack.scan.details.ThreatDetailsActivity</t>
  </si>
  <si>
    <t>org.wordpress.android.ui.jetpack.scan.history.ScanHistoryActivity</t>
  </si>
  <si>
    <t>org.wordpress.android.ui.jetpack.scan.ScanActivity</t>
  </si>
  <si>
    <t>org.wordpress.android.ui.JetpackConnectionResultActivity</t>
  </si>
  <si>
    <t>org.wordpress.android.ui.JetpackConnectionWebViewActivity</t>
  </si>
  <si>
    <t>org.wordpress.android.ui.jetpackoverlay.JetpackStaticPosterActivity</t>
  </si>
  <si>
    <t>org.wordpress.android.ui.jetpackplugininstall.fullplugin.install.JetpackFullPluginInstallActivity</t>
  </si>
  <si>
    <t>org.wordpress.android.ui.jetpackplugininstall.remoteplugin.JetpackRemoteInstallActivity</t>
  </si>
  <si>
    <t>org.wordpress.android.ui.main.jetpack.migration.JetpackMigrationActivity</t>
  </si>
  <si>
    <t>org.wordpress.android.ui.notifications.NotificationsDetailActivity</t>
  </si>
  <si>
    <t>org.wordpress.android.ui.people.PeopleManagementActivity</t>
  </si>
  <si>
    <t>org.wordpress.android.ui.photopicker.PhotoPickerActivity</t>
  </si>
  <si>
    <t>org.wordpress.android.ui.plans.PlansActivity</t>
  </si>
  <si>
    <t>org.wordpress.android.ui.plugins.PluginBrowserActivity</t>
  </si>
  <si>
    <t>org.wordpress.android.ui.plugins.PluginDetailActivity</t>
  </si>
  <si>
    <t>org.wordpress.android.ui.posts.JetpackSecuritySettingsActivity</t>
  </si>
  <si>
    <t>org.wordpress.android.ui.prefs.notifications.NotificationsSettingsActivity</t>
  </si>
  <si>
    <t>org.wordpress.android.ui.publicize.PublicizeListActivity</t>
  </si>
  <si>
    <t>org.wordpress.android.ui.qrcodeauth.QRCodeAuthActivity</t>
  </si>
  <si>
    <t>org.wordpress.android.ui.reader.discover.interests.ReaderInterestsActivity</t>
  </si>
  <si>
    <t>org.wordpress.android.ui.reader.NoSiteToReblogActivity</t>
  </si>
  <si>
    <t>org.wordpress.android.ui.reader.ReaderCommentListActivity</t>
  </si>
  <si>
    <t>org.wordpress.android.ui.reader.ReaderPhotoViewerActivity</t>
  </si>
  <si>
    <t>org.wordpress.android.ui.reader.ReaderPostListActivity</t>
  </si>
  <si>
    <t>org.wordpress.android.ui.reader.ReaderSearchActivity</t>
  </si>
  <si>
    <t>org.wordpress.android.ui.reader.ReaderSubsActivity</t>
  </si>
  <si>
    <t>org.wordpress.android.ui.reader.ReaderUserListActivity</t>
  </si>
  <si>
    <t>org.wordpress.android.ui.reader.ReaderVideoViewerActivity</t>
  </si>
  <si>
    <t>org.wordpress.android.ui.ShareIntentReceiverActivity</t>
  </si>
  <si>
    <t>org.wordpress.android.ui.stats.refresh.lists.detail.StatsDetailActivity</t>
  </si>
  <si>
    <t>org.wordpress.android.ui.stats.refresh.lists.sections.insights.management.InsightsManagementActivity</t>
  </si>
  <si>
    <t>org.wordpress.android.ui.stats.refresh.lists.widget.alltime.StatsAllTimeWidgetConfigureActivity</t>
  </si>
  <si>
    <t>org.wordpress.android.ui.stats.refresh.lists.widget.minified.StatsMinifiedWidgetConfigureActivity</t>
  </si>
  <si>
    <t>org.wordpress.android.ui.stats.refresh.lists.widget.today.StatsTodayWidgetConfigureActivity</t>
  </si>
  <si>
    <t>org.wordpress.android.ui.stats.refresh.lists.widget.views.StatsViewsWidgetConfigureActivity</t>
  </si>
  <si>
    <t>org.wordpress.android.ui.stats.refresh.StatsActivity</t>
  </si>
  <si>
    <t>org.wordpress.android.ui.stats.refresh.StatsViewAllActivity</t>
  </si>
  <si>
    <t>org.wordpress.android.ui.stats.StatsConnectJetpackActivity</t>
  </si>
  <si>
    <t>org.wordpress.android.ui.stockmedia.StockMediaPickerActivity</t>
  </si>
  <si>
    <t>org.wordpress.android.ui.stories.StoryComposerActivity</t>
  </si>
  <si>
    <t>org.wordpress.android.ui.suggestion.SuggestionActivity</t>
  </si>
  <si>
    <t>org.wordpress.android.ui.themes.ThemeBrowserActivity</t>
  </si>
  <si>
    <t>org.wordpress.android.ui.themes.ThemeWebActivity</t>
  </si>
  <si>
    <t>org.wordpress.mobile.ReactNativeGutenbergBridge.GutenbergEmbedWebViewActivity</t>
  </si>
  <si>
    <t>org.wordpress.mobile.ReactNativeGutenbergBridge.GutenbergWebViewActivity</t>
  </si>
  <si>
    <t>zendesk.classic.messaging.MessagingActivity</t>
  </si>
  <si>
    <t>zendesk.support.guide.HelpCenterActivity</t>
  </si>
  <si>
    <t>zendesk.support.guide.ViewArticleActivity</t>
  </si>
  <si>
    <t>zendesk.support.request.RequestActivity</t>
  </si>
  <si>
    <t>zendesk.support.requestlist.RequestListActivity</t>
  </si>
  <si>
    <t>org.wordpress.android.ui.WPLaunchActivity</t>
  </si>
  <si>
    <t>org.wordpress.android.ui.main.WPMainActivity</t>
  </si>
  <si>
    <t>org.wordpress.android.ui.main.MeActivity</t>
  </si>
  <si>
    <t>org.wordpress.android.ui.accounts.LoginActivity</t>
  </si>
  <si>
    <t>org.wordpress.android.ui.accounts.SignupEpilogueActivity</t>
  </si>
  <si>
    <t>org.wordpress.android.ui.accounts.PostSignupInterstitialActivity</t>
  </si>
  <si>
    <t>org.wordpress.android.ui.sitecreation.SiteCreationActivity</t>
  </si>
  <si>
    <t>org.wordpress.android.ui.accounts.HelpActivity</t>
  </si>
  <si>
    <t>org.wordpress.android.ui.prefs.BlogPreferencesActivity</t>
  </si>
  <si>
    <t>org.wordpress.android.ui.prefs.AccountSettingsActivity</t>
  </si>
  <si>
    <t>org.wordpress.android.ui.prefs.AppSettingsActivity</t>
  </si>
  <si>
    <t>org.wordpress.android.ui.comments.unified.UnifiedCommentsActivity</t>
  </si>
  <si>
    <t>org.wordpress.android.ui.posts.EditPostActivity</t>
  </si>
  <si>
    <t>org.wordpress.android.ui.posts.PostsListActivity</t>
  </si>
  <si>
    <t>org.wordpress.android.ui.pages.PagesActivity</t>
  </si>
  <si>
    <t>org.wordpress.android.ui.pages.PageParentActivity</t>
  </si>
  <si>
    <t>org.wordpress.android.ui.WPWebViewActivity</t>
  </si>
  <si>
    <t>org.wordpress.android.ui.media.MediaBrowserActivity</t>
  </si>
  <si>
    <t>org.wordpress.android.ui.AppLogViewerActivity</t>
  </si>
  <si>
    <t>org.wordpress.android.ui.main.SitePickerActivity</t>
  </si>
  <si>
    <t>org.wordpress.android.ui.mediapicker.MediaPickerActivity</t>
  </si>
  <si>
    <t>org.wordpress.android.ui.prefs.MyProfileActivity</t>
  </si>
  <si>
    <t>org.wordpress.android.ui.accounts.LoginEpilogueActivity</t>
  </si>
  <si>
    <t>org.wordpress.android.ui.about.UnifiedAboutActivity</t>
  </si>
  <si>
    <t>org.wordpress.android.ui.prefs.SiteSettingsTagListActivity</t>
  </si>
  <si>
    <t>org.wordpress.android.ui.comments.unified.UnifiedCommentsEditActivity</t>
  </si>
  <si>
    <t>org.wordpress.android.ui.comments.CommentsDetailActivity</t>
  </si>
  <si>
    <t>org.wordpress.android.ui.posts.SelectCategoriesActivity</t>
  </si>
  <si>
    <t>org.wordpress.android.ui.posts.PostSettingsTagsActivity</t>
  </si>
  <si>
    <t>org.wordpress.android.ui.media.MediaPreviewActivity</t>
  </si>
  <si>
    <t>org.wordpress.android.ui.media.MediaSettingsActivity</t>
  </si>
  <si>
    <t>org.wordpress.android.ui.reader.ReaderPostPagerActivity</t>
  </si>
  <si>
    <t>org.wordpress.android.ui.engagement.EngagedPeopleListActivity</t>
  </si>
  <si>
    <t>com.yalantis.ucrop.UCropActivity</t>
  </si>
  <si>
    <t>org.wordpress.android.ui.prefs.categories.list.CategoriesListActivity</t>
  </si>
  <si>
    <t>org.wordpress.android.ui.prefs.categories.detail.CategoryDetailActivity</t>
  </si>
  <si>
    <t>org.wordpress.android.imageeditor.EditImageActivity</t>
  </si>
  <si>
    <t>com.fsck.k9.activity.ChooseAccount</t>
  </si>
  <si>
    <t>com.fsck.k9.activity.ChooseIdentity</t>
  </si>
  <si>
    <t>com.fsck.k9.activity.EditIdentity</t>
  </si>
  <si>
    <t>com.fsck.k9.activity.LauncherShortcuts</t>
  </si>
  <si>
    <t>com.fsck.k9.activity.ManageIdentities</t>
  </si>
  <si>
    <t>com.fsck.k9.activity.setup.AccountSetupComposition</t>
  </si>
  <si>
    <t>com.fsck.k9.activity.setup.AccountSetupOptions</t>
  </si>
  <si>
    <t>com.fsck.k9.activity.setup.AccountSetupOutgoing</t>
  </si>
  <si>
    <t>com.fsck.k9.ui.changelog.RecentChangesActivity</t>
  </si>
  <si>
    <t>com.fsck.k9.ui.endtoend.AutocryptKeyTransferActivity</t>
  </si>
  <si>
    <t>com.fsck.k9.ui.messagesource.MessageSourceActivity</t>
  </si>
  <si>
    <t>com.fsck.k9.ui.notification.DeleteConfirmationActivity</t>
  </si>
  <si>
    <t>com.fsck.k9.ui.push.PushInfoActivity</t>
  </si>
  <si>
    <t>com.fsck.k9.ui.settings.account.OpenPgpAppSelectDialog</t>
  </si>
  <si>
    <t>com.fsck.k9.widget.unread.UnreadWidgetConfigurationActivity</t>
  </si>
  <si>
    <t>net.openid.appauth.AuthorizationManagementActivity</t>
  </si>
  <si>
    <t>net.openid.appauth.RedirectUriReceiverActivity</t>
  </si>
  <si>
    <t>com.fsck.k9.ui.onboarding.OnboardingActivity</t>
  </si>
  <si>
    <t>com.fsck.k9.activity.setup.AccountSetupBasics</t>
  </si>
  <si>
    <t>com.fsck.k9.activity.setup.AccountSetupAccountType</t>
  </si>
  <si>
    <t>com.fsck.k9.activity.setup.AccountSetupIncoming</t>
  </si>
  <si>
    <t>com.fsck.k9.activity.setup.AccountSetupNames</t>
  </si>
  <si>
    <t>com.fsck.k9.ui.choosefolder.ChooseFolderActivity</t>
  </si>
  <si>
    <t>com.fsck.k9.activity.setup.AccountSetupCheckSettings</t>
  </si>
  <si>
    <t>com.fsck.k9.activity.MessageList</t>
  </si>
  <si>
    <t>com.fsck.k9.activity.MessageCompose</t>
  </si>
  <si>
    <t>com.fsck.k9.activity.Search</t>
  </si>
  <si>
    <t>com.fsck.k9.activity.UpgradeDatabases</t>
  </si>
  <si>
    <t>com.fsck.k9.ui.managefolders.ManageFoldersActivity</t>
  </si>
  <si>
    <t>com.fsck.k9.ui.settings.SettingsActivity</t>
  </si>
  <si>
    <t>com.fsck.k9.ui.settings.general.GeneralSettingsActivity</t>
  </si>
  <si>
    <t>com.fsck.k9.ui.settings.account.AccountSettingsActivity</t>
  </si>
  <si>
    <t>com.fsck.k9.activity.setup.OAuthFlowActivity</t>
  </si>
  <si>
    <t>com.dropbox.core.android.AuthActivity</t>
  </si>
  <si>
    <t>org.totschnig.dropbox.activity.DropboxSetup</t>
  </si>
  <si>
    <t>org.totschnig.myexpenses.activity.AccountWidgetConfigure</t>
  </si>
  <si>
    <t>org.totschnig.myexpenses.activity.BudgetActivity</t>
  </si>
  <si>
    <t>org.totschnig.myexpenses.activity.BudgetEdit</t>
  </si>
  <si>
    <t>org.totschnig.myexpenses.activity.CsvImportActivity</t>
  </si>
  <si>
    <t>org.totschnig.myexpenses.activity.DeepLinkActivity</t>
  </si>
  <si>
    <t>org.totschnig.myexpenses.activity.DistributionActivity</t>
  </si>
  <si>
    <t>org.totschnig.myexpenses.activity.HistoryActivity</t>
  </si>
  <si>
    <t>org.totschnig.myexpenses.activity.ManageBudgets</t>
  </si>
  <si>
    <t>org.totschnig.myexpenses.activity.ManageCurrencies</t>
  </si>
  <si>
    <t>org.totschnig.myexpenses.activity.ManageStaleImages</t>
  </si>
  <si>
    <t>org.totschnig.myexpenses.activity.SafSetup</t>
  </si>
  <si>
    <t>org.totschnig.myexpenses.activity.SimpleImageActivity</t>
  </si>
  <si>
    <t>org.totschnig.myexpenses.activity.SimpleToastActivity</t>
  </si>
  <si>
    <t>org.totschnig.myexpenses.activity.TemplateSaver</t>
  </si>
  <si>
    <t>org.totschnig.webdav.dialog.WebdavSetup</t>
  </si>
  <si>
    <t>org.totschnig.myexpenses.activity.DebtOverview</t>
  </si>
  <si>
    <t>org.acra.dialog.CrashReportDialog</t>
  </si>
  <si>
    <t>org.totschnig.myexpenses.activity.SplashActivity</t>
  </si>
  <si>
    <t>org.totschnig.myexpenses.activity.OnboardingActivity</t>
  </si>
  <si>
    <t>org.totschnig.myexpenses.activity.MyExpenses</t>
  </si>
  <si>
    <t>org.totschnig.myexpenses.activity.ExpenseEdit</t>
  </si>
  <si>
    <t>org.totschnig.myexpenses.activity.AccountEdit</t>
  </si>
  <si>
    <t>org.totschnig.myexpenses.activity.MethodEdit</t>
  </si>
  <si>
    <t>org.totschnig.myexpenses.activity.ManageCategories</t>
  </si>
  <si>
    <t>org.totschnig.myexpenses.activity.BackupRestoreActivity</t>
  </si>
  <si>
    <t>org.totschnig.myexpenses.activity.GrisbiImport</t>
  </si>
  <si>
    <t>org.totschnig.myexpenses.activity.QifImport</t>
  </si>
  <si>
    <t>org.totschnig.myexpenses.activity.MyPreferenceActivity</t>
  </si>
  <si>
    <t>org.totschnig.myexpenses.activity.Help</t>
  </si>
  <si>
    <t>org.totschnig.myexpenses.activity.ManageParties</t>
  </si>
  <si>
    <t>org.totschnig.myexpenses.activity.ManageTemplates</t>
  </si>
  <si>
    <t>org.totschnig.myexpenses.activity.ManageMethods</t>
  </si>
  <si>
    <t>org.totschnig.myexpenses.activity.CalculatorInput</t>
  </si>
  <si>
    <t>org.totschnig.myexpenses.activity.ContribInfoDialogActivity</t>
  </si>
  <si>
    <t>org.totschnig.myexpenses.activity.ManageSyncBackends</t>
  </si>
  <si>
    <t>org.totschnig.myexpenses.activity.TemplateShortcutSelect</t>
  </si>
  <si>
    <t>org.totschnig.myexpenses.activity.RoadmapVoteActivity</t>
  </si>
  <si>
    <t>org.totschnig.myexpenses.activity.ManageTags</t>
  </si>
  <si>
    <t>com.theartofdev.edmodo.cropper.CropImageActivity</t>
  </si>
  <si>
    <t>org.totschnig.myexpenses.activity.DebtEdit</t>
  </si>
  <si>
    <t>org.wikipedia.edit.insertmedia.InsertMediaActivity</t>
  </si>
  <si>
    <t>org.wikipedia.feed.news.NewsActivity</t>
  </si>
  <si>
    <t>org.wikipedia.feed.onthisday.OnThisDayActivity</t>
  </si>
  <si>
    <t>org.wikipedia.feed.topread.TopReadArticlesActivity</t>
  </si>
  <si>
    <t>org.wikipedia.login.ResetPasswordActivity</t>
  </si>
  <si>
    <t>org.wikipedia.random.RandomActivity</t>
  </si>
  <si>
    <t>org.wikipedia.settings.DeveloperSettingsActivity</t>
  </si>
  <si>
    <t>org.wikipedia.settings.LicenseActivity</t>
  </si>
  <si>
    <t>org.wikipedia.settings.NotificationSettingsActivity</t>
  </si>
  <si>
    <t>org.wikipedia.theme.ThemeFittingRoomActivity</t>
  </si>
  <si>
    <t>org.wikipedia.usercontrib.UserContribFilterActivity</t>
  </si>
  <si>
    <t>org.wikipedia.watchlist.WatchlistFilterActivity</t>
  </si>
  <si>
    <t>org.wikipedia.main.MainActivity</t>
  </si>
  <si>
    <t>org.wikipedia.page.PageActivity</t>
  </si>
  <si>
    <t>org.wikipedia.settings.SettingsActivity</t>
  </si>
  <si>
    <t>org.wikipedia.settings.AboutActivity</t>
  </si>
  <si>
    <t>org.wikipedia.settings.languages.WikipediaLanguagesActivity</t>
  </si>
  <si>
    <t>org.wikipedia.language.LangLinksActivity</t>
  </si>
  <si>
    <t>org.wikipedia.language.LanguagesListActivity</t>
  </si>
  <si>
    <t>org.wikipedia.suggestededits.SuggestionsActivity</t>
  </si>
  <si>
    <t>org.wikipedia.edit.EditSectionActivity</t>
  </si>
  <si>
    <t>org.wikipedia.login.LoginActivity</t>
  </si>
  <si>
    <t>org.wikipedia.createaccount.CreateAccountActivity</t>
  </si>
  <si>
    <t>org.wikipedia.gallery.GalleryActivity</t>
  </si>
  <si>
    <t>org.wikipedia.descriptions.DescriptionEditActivity</t>
  </si>
  <si>
    <t>org.wikipedia.search.SearchActivity</t>
  </si>
  <si>
    <t>org.wikipedia.descriptions.DescriptionEditSuccessActivity</t>
  </si>
  <si>
    <t>org.wikipedia.descriptions.DescriptionEditTutorialActivity</t>
  </si>
  <si>
    <t>org.wikipedia.readinglist.ReadingListActivity</t>
  </si>
  <si>
    <t>org.wikipedia.onboarding.InitialOnboardingActivity</t>
  </si>
  <si>
    <t>org.wikipedia.feed.configure.ConfigureActivity</t>
  </si>
  <si>
    <t>org.wikipedia.notifications.NotificationActivity</t>
  </si>
  <si>
    <t>org.wikipedia.page.tabs.TabActivity</t>
  </si>
  <si>
    <t>org.wikipedia.categories.CategoryActivity</t>
  </si>
  <si>
    <t>org.wikipedia.suggestededits.SuggestedEditsImageTagsOnboardingActivity</t>
  </si>
  <si>
    <t>org.wikipedia.watchlist.WatchlistActivity</t>
  </si>
  <si>
    <t>org.wikipedia.suggestededits.SuggestedEditsImageTagEditActivity</t>
  </si>
  <si>
    <t>org.wikipedia.commons.FilePageActivity</t>
  </si>
  <si>
    <t>org.wikipedia.talk.TalkTopicsActivity</t>
  </si>
  <si>
    <t>org.wikipedia.talk.TalkTopicActivity</t>
  </si>
  <si>
    <t>org.wikipedia.talk.TalkReplyActivity</t>
  </si>
  <si>
    <t>org.wikipedia.talk.ArchivedTalkPagesActivity</t>
  </si>
  <si>
    <t>org.wikipedia.diff.ArticleEditDetailsActivity</t>
  </si>
  <si>
    <t>org.wikipedia.page.customize.CustomizeToolbarActivity</t>
  </si>
  <si>
    <t>org.wikipedia.notifications.NotificationFilterActivity</t>
  </si>
  <si>
    <t>org.wikipedia.page.edithistory.EditHistoryListActivity</t>
  </si>
  <si>
    <t>org.wikipedia.usercontrib.UserContribListActivity</t>
  </si>
  <si>
    <t>No caller</t>
  </si>
  <si>
    <t>tv.pluto.android.appcommon.privacy.OneTrustPreferenceCenterActivity</t>
  </si>
  <si>
    <t>pl.brightinventions.slf4android.NotifyDeveloperDialogDisplayActivity</t>
  </si>
  <si>
    <t>tv.pluto.android.ui.MainActivity</t>
  </si>
  <si>
    <t>com.google.android.gms.tagmanager.TagManagerPreviewActivity</t>
  </si>
  <si>
    <t>com.salesforce.android.chat.ui.internal.chatfeed.ChatFeedActivity</t>
  </si>
  <si>
    <t>com.salesforce.android.chat.ui.internal.prechat.PreChatActivity</t>
  </si>
  <si>
    <t>com.salesforce.marketingcloud.notifications.NotificationOpenActivity</t>
  </si>
  <si>
    <t>com.validic.mobile.ocr.ValidicOCRActivity</t>
  </si>
  <si>
    <t>life.league.carehome.CareHomePageActivity</t>
  </si>
  <si>
    <t>life.league.chat.liveagent.AgentSendEmailActivity</t>
  </si>
  <si>
    <t>life.league.core.internal.featureflags.FeatureFlagsActivity</t>
  </si>
  <si>
    <t>life.league.marketplace.MarketplaceWebActivity</t>
  </si>
  <si>
    <t>com.loblaw.pchealth.main.MainActivity</t>
  </si>
  <si>
    <t>com.loblaw.pchealth.settings.SettingsActivity</t>
  </si>
  <si>
    <t>life.league.chat.landing.ChatLandingActivity</t>
  </si>
  <si>
    <t>life.league.chat.chathistory.ChatHistoryActivity</t>
  </si>
  <si>
    <t>life.league.core.internal.web.WebBrowserActivity</t>
  </si>
  <si>
    <t>com.loblaw.pchealth.account.PcoSignUpActivity</t>
  </si>
  <si>
    <t>life.league.care.payments.global.GlobalPaymentsActivity</t>
  </si>
  <si>
    <t>life.league.accountdeletion.controller.AccountDeletionActivityNavHost</t>
  </si>
  <si>
    <t>com.sec.android.easyMover.DistributionLocalActivity</t>
  </si>
  <si>
    <t>com.sec.android.easyMover.DistributionNoIconActivity</t>
  </si>
  <si>
    <t>com.sec.android.easyMover.ui.AdAppsActivity</t>
  </si>
  <si>
    <t>com.sec.android.easyMover.ui.AndroidOtgContentsListActivity</t>
  </si>
  <si>
    <t>com.sec.android.easyMover.ui.AndroidOtgSenderActivity</t>
  </si>
  <si>
    <t>com.sec.android.easyMover.ui.BackUpApplicationActivity</t>
  </si>
  <si>
    <t>com.sec.android.easyMover.ui.BackupFailActivity</t>
  </si>
  <si>
    <t>com.sec.android.easyMover.ui.BackupRestoreCloudActivity</t>
  </si>
  <si>
    <t>com.sec.android.easyMover.ui.BlackBerry10OtgParseActivity</t>
  </si>
  <si>
    <t>com.sec.android.easyMover.ui.BlackBerryOtgContentsListActivity</t>
  </si>
  <si>
    <t>com.sec.android.easyMover.ui.CloudContentsListActivity</t>
  </si>
  <si>
    <t>com.sec.android.easyMover.ui.CloudDeviceListActivity</t>
  </si>
  <si>
    <t>com.sec.android.easyMover.ui.CloudLogInActivity</t>
  </si>
  <si>
    <t>com.sec.android.easyMover.ui.CompletedActivity</t>
  </si>
  <si>
    <t>com.sec.android.easyMover.ui.D2DContentsListActivity</t>
  </si>
  <si>
    <t>com.sec.android.easyMover.ui.FPOtgContentsListActivity</t>
  </si>
  <si>
    <t>com.sec.android.easyMover.ui.GoogleDriveContentsListActivity</t>
  </si>
  <si>
    <t>com.sec.android.easyMover.ui.GoogleDriveFileListActivity</t>
  </si>
  <si>
    <t>com.sec.android.easyMover.ui.IntroduceSamsungActivity</t>
  </si>
  <si>
    <t>com.sec.android.easyMover.ui.IOSAppListActivity</t>
  </si>
  <si>
    <t>com.sec.android.easyMover.ui.IOSAppListPermissionActivity</t>
  </si>
  <si>
    <t>com.sec.android.easyMover.ui.IosOtgContentsListActivity</t>
  </si>
  <si>
    <t>com.sec.android.easyMover.ui.MediaDetailActivity</t>
  </si>
  <si>
    <t>com.sec.android.easyMover.ui.OOBEActivity</t>
  </si>
  <si>
    <t>com.sec.android.easyMover.ui.OOBEDummyActivity</t>
  </si>
  <si>
    <t>com.sec.android.easyMover.ui.OtgAttachedActivity</t>
  </si>
  <si>
    <t>com.sec.android.easyMover.ui.OtgPreAttachedActivity</t>
  </si>
  <si>
    <t>com.sec.android.easyMover.ui.PickerAccountActivity</t>
  </si>
  <si>
    <t>com.sec.android.easyMover.ui.PickerApplicationActivity</t>
  </si>
  <si>
    <t>com.sec.android.easyMover.ui.PickerDocActivity</t>
  </si>
  <si>
    <t>com.sec.android.easyMover.ui.PickerMediaActivity</t>
  </si>
  <si>
    <t>com.sec.android.easyMover.ui.PickerMusicActivity</t>
  </si>
  <si>
    <t>com.sec.android.easyMover.ui.PickerMusicSamsungActivity</t>
  </si>
  <si>
    <t>com.sec.android.easyMover.ui.PickerPeriodActivity</t>
  </si>
  <si>
    <t>com.sec.android.easyMover.ui.RecvTransPortActivity</t>
  </si>
  <si>
    <t>com.sec.android.easyMover.ui.SettingPasswordActivity</t>
  </si>
  <si>
    <t>com.sec.android.easyMover.ui.SplashActivity</t>
  </si>
  <si>
    <t>com.sec.android.easyMover.ui.TransPortActivity</t>
  </si>
  <si>
    <t>com.sec.android.easyMover.ui.winset.ActivityMessageScrollView</t>
  </si>
  <si>
    <t>com.sec.android.easyMover.DistributionActivity</t>
  </si>
  <si>
    <t>com.sec.android.easyMover.ui.AgreementActivity</t>
  </si>
  <si>
    <t>com.sec.android.easyMover.ui.BackupRestoreExternalMemoryActivity</t>
  </si>
  <si>
    <t>com.sec.android.easyMover.ui.OtgConnectHelpActivity</t>
  </si>
  <si>
    <t>com.sec.android.easyMover.ui.SettingsActivity</t>
  </si>
  <si>
    <t>com.sec.android.easyMover.ui.VersionActivity</t>
  </si>
  <si>
    <t>com.sec.android.easyMover.ui.OpenSourceLicenseActivity</t>
  </si>
  <si>
    <t>com.sec.android.easyMover.ui.MainActivity</t>
  </si>
  <si>
    <t>com.sec.android.easyMover.ui.ExStorageContentsListActivity</t>
  </si>
  <si>
    <t>com.sec.android.easyMover.ui.SendOrReceiveActivity</t>
  </si>
  <si>
    <t>Transitive</t>
  </si>
  <si>
    <t>ID</t>
  </si>
  <si>
    <t>Reasons</t>
  </si>
  <si>
    <t>For all end users</t>
  </si>
  <si>
    <t>Inconclusive</t>
  </si>
  <si>
    <t>Total</t>
  </si>
  <si>
    <t>All apps</t>
  </si>
  <si>
    <t>MyExpenses</t>
  </si>
  <si>
    <t>K9Mail</t>
  </si>
  <si>
    <t>Wiki</t>
  </si>
  <si>
    <t>Pinterest</t>
  </si>
  <si>
    <t>SmartSwitch</t>
  </si>
  <si>
    <t>PlutoTv</t>
  </si>
  <si>
    <t>Temu</t>
  </si>
  <si>
    <t>McDo</t>
  </si>
  <si>
    <t>LocalNews</t>
  </si>
  <si>
    <t>PCHealth</t>
  </si>
  <si>
    <t>Wordpress</t>
  </si>
  <si>
    <t>3.1</t>
  </si>
  <si>
    <t>3.2</t>
  </si>
  <si>
    <t>4.1</t>
  </si>
  <si>
    <t>4.2</t>
  </si>
  <si>
    <t>6.1</t>
  </si>
  <si>
    <t>6.2</t>
  </si>
  <si>
    <t>Total per SubCategory</t>
  </si>
  <si>
    <t>Total per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</si>
</sst>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4"/>
      <color rgb="FF569CD6"/>
      <name val="Consolas"/>
      <family val="3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AEDD-DB8E-4CE3-A7F1-78C3E981CEAC}">
  <dimension ref="A1:O23"/>
  <sheetViews>
    <sheetView tabSelected="1" zoomScale="83" zoomScaleNormal="98" workbookViewId="0"/>
  </sheetViews>
  <sheetFormatPr defaultRowHeight="14.25" x14ac:dyDescent="0.45"/>
  <cols>
    <col min="1" max="1" width="12.9296875" customWidth="1"/>
    <col min="2" max="2" width="14.59765625" customWidth="1"/>
    <col min="3" max="3" width="16.06640625" customWidth="1"/>
    <col min="4" max="4" width="14.06640625" customWidth="1"/>
    <col min="5" max="5" width="16.3984375" customWidth="1"/>
    <col min="6" max="6" width="16.1328125" customWidth="1"/>
    <col min="7" max="7" width="13.796875" customWidth="1"/>
    <col min="8" max="8" width="15.33203125" customWidth="1"/>
    <col min="9" max="9" width="13.73046875" customWidth="1"/>
    <col min="10" max="10" width="15.3984375" customWidth="1"/>
    <col min="11" max="11" width="13.46484375" customWidth="1"/>
    <col min="12" max="12" width="12.73046875" customWidth="1"/>
    <col min="13" max="14" width="12.1328125" customWidth="1"/>
    <col min="15" max="15" width="12.06640625" customWidth="1"/>
  </cols>
  <sheetData>
    <row r="1" spans="1:15" s="40" customFormat="1" ht="18" x14ac:dyDescent="0.45">
      <c r="A1" s="39" t="s">
        <v>593</v>
      </c>
      <c r="B1" s="45" t="s">
        <v>594</v>
      </c>
      <c r="C1" s="45"/>
      <c r="D1" s="39" t="s">
        <v>598</v>
      </c>
      <c r="E1" s="40" t="s">
        <v>609</v>
      </c>
      <c r="F1" s="40" t="s">
        <v>599</v>
      </c>
      <c r="G1" s="40" t="s">
        <v>600</v>
      </c>
      <c r="H1" s="40" t="s">
        <v>601</v>
      </c>
      <c r="I1" s="40" t="s">
        <v>602</v>
      </c>
      <c r="J1" s="40" t="s">
        <v>603</v>
      </c>
      <c r="K1" s="40" t="s">
        <v>604</v>
      </c>
      <c r="L1" s="40" t="s">
        <v>605</v>
      </c>
      <c r="M1" s="40" t="s">
        <v>606</v>
      </c>
      <c r="N1" s="40" t="s">
        <v>607</v>
      </c>
      <c r="O1" s="40" t="s">
        <v>608</v>
      </c>
    </row>
    <row r="2" spans="1:15" ht="18" x14ac:dyDescent="0.55000000000000004">
      <c r="A2" s="11"/>
      <c r="B2" s="11"/>
      <c r="C2" s="11"/>
    </row>
    <row r="3" spans="1:15" ht="18" x14ac:dyDescent="0.55000000000000004">
      <c r="A3" s="12">
        <v>1</v>
      </c>
      <c r="B3" t="s">
        <v>2</v>
      </c>
      <c r="D3">
        <f>SUM(E3:O3)</f>
        <v>52</v>
      </c>
      <c r="E3">
        <f>Wordpress!B$4</f>
        <v>12</v>
      </c>
      <c r="F3">
        <f>MyExpenses!$B$4</f>
        <v>0</v>
      </c>
      <c r="G3">
        <f>K9Mail!$B$4</f>
        <v>1</v>
      </c>
      <c r="H3">
        <f>Wikipedia!$B$4</f>
        <v>0</v>
      </c>
      <c r="I3">
        <f>Pinterest!$B$4</f>
        <v>0</v>
      </c>
      <c r="J3">
        <f>'Samsung Smart Switch'!$B$4</f>
        <v>0</v>
      </c>
      <c r="K3">
        <f>'Pluto TV'!$B$4</f>
        <v>4</v>
      </c>
      <c r="L3">
        <f>Temu!$B$4</f>
        <v>1</v>
      </c>
      <c r="M3">
        <f>'McDonald''s Canada'!$B$4</f>
        <v>11</v>
      </c>
      <c r="N3">
        <f>LocalNews!$B$4</f>
        <v>16</v>
      </c>
      <c r="O3">
        <f>'PC Health'!$B$4</f>
        <v>7</v>
      </c>
    </row>
    <row r="4" spans="1:15" ht="18" x14ac:dyDescent="0.55000000000000004">
      <c r="A4" s="12">
        <v>2</v>
      </c>
      <c r="B4" t="s">
        <v>6</v>
      </c>
      <c r="D4">
        <f t="shared" ref="D4:D20" si="0">SUM(E4:O4)</f>
        <v>50</v>
      </c>
      <c r="E4">
        <f>Wordpress!C$4</f>
        <v>9</v>
      </c>
      <c r="F4">
        <f>MyExpenses!$C$4</f>
        <v>5</v>
      </c>
      <c r="G4">
        <f>K9Mail!$C$4</f>
        <v>3</v>
      </c>
      <c r="H4">
        <f>Wikipedia!$C$4</f>
        <v>0</v>
      </c>
      <c r="I4">
        <f>Pinterest!$C$4</f>
        <v>2</v>
      </c>
      <c r="J4">
        <f>'Samsung Smart Switch'!$C$4</f>
        <v>2</v>
      </c>
      <c r="K4">
        <f>'Pluto TV'!$C$4</f>
        <v>1</v>
      </c>
      <c r="L4">
        <f>Temu!$C$4</f>
        <v>1</v>
      </c>
      <c r="M4">
        <f>'McDonald''s Canada'!$C$4</f>
        <v>21</v>
      </c>
      <c r="N4">
        <f>LocalNews!$C$4</f>
        <v>4</v>
      </c>
      <c r="O4">
        <f>'PC Health'!$C$4</f>
        <v>2</v>
      </c>
    </row>
    <row r="5" spans="1:15" ht="18" x14ac:dyDescent="0.55000000000000004">
      <c r="A5" s="12">
        <v>3</v>
      </c>
      <c r="B5" t="s">
        <v>4</v>
      </c>
      <c r="D5">
        <f t="shared" si="0"/>
        <v>47</v>
      </c>
      <c r="E5">
        <f>Wordpress!D$3</f>
        <v>1</v>
      </c>
      <c r="F5">
        <f>MyExpenses!$D$3</f>
        <v>0</v>
      </c>
      <c r="G5">
        <f>K9Mail!$D$3</f>
        <v>0</v>
      </c>
      <c r="H5">
        <f>Wikipedia!$D$3</f>
        <v>0</v>
      </c>
      <c r="I5">
        <f>Pinterest!$D$3</f>
        <v>0</v>
      </c>
      <c r="J5">
        <f>'Samsung Smart Switch'!$D$3</f>
        <v>12</v>
      </c>
      <c r="K5">
        <f>'Pluto TV'!$D$3</f>
        <v>0</v>
      </c>
      <c r="L5">
        <f>Temu!$D$3</f>
        <v>5</v>
      </c>
      <c r="M5">
        <f>'McDonald''s Canada'!$D$3</f>
        <v>29</v>
      </c>
      <c r="N5">
        <f>LocalNews!$D$3</f>
        <v>0</v>
      </c>
      <c r="O5">
        <f>'PC Health'!$D$3</f>
        <v>0</v>
      </c>
    </row>
    <row r="6" spans="1:15" ht="18" x14ac:dyDescent="0.55000000000000004">
      <c r="A6" s="12"/>
      <c r="B6" t="s">
        <v>610</v>
      </c>
      <c r="C6" t="s">
        <v>12</v>
      </c>
      <c r="D6">
        <f t="shared" si="0"/>
        <v>15</v>
      </c>
      <c r="E6">
        <f>Wordpress!D$4</f>
        <v>1</v>
      </c>
      <c r="F6">
        <f>MyExpenses!$D$4</f>
        <v>0</v>
      </c>
      <c r="G6">
        <f>K9Mail!$D$4</f>
        <v>0</v>
      </c>
      <c r="H6">
        <f>Wikipedia!$D$4</f>
        <v>0</v>
      </c>
      <c r="I6">
        <f>Pinterest!$D$4</f>
        <v>0</v>
      </c>
      <c r="J6">
        <f>'Samsung Smart Switch'!$D$4</f>
        <v>12</v>
      </c>
      <c r="K6">
        <f>'Pluto TV'!$D$4</f>
        <v>0</v>
      </c>
      <c r="L6">
        <f>Temu!$D$4</f>
        <v>1</v>
      </c>
      <c r="M6">
        <f>'McDonald''s Canada'!$D$4</f>
        <v>1</v>
      </c>
      <c r="N6">
        <f>LocalNews!$D$4</f>
        <v>0</v>
      </c>
      <c r="O6">
        <f>'PC Health'!$D$4</f>
        <v>0</v>
      </c>
    </row>
    <row r="7" spans="1:15" ht="18" x14ac:dyDescent="0.55000000000000004">
      <c r="A7" s="12"/>
      <c r="B7" t="s">
        <v>611</v>
      </c>
      <c r="C7" t="s">
        <v>13</v>
      </c>
      <c r="D7">
        <f t="shared" si="0"/>
        <v>32</v>
      </c>
      <c r="E7">
        <f>Wordpress!E$4</f>
        <v>0</v>
      </c>
      <c r="F7">
        <f>MyExpenses!$E$4</f>
        <v>0</v>
      </c>
      <c r="G7">
        <f>K9Mail!$E$4</f>
        <v>0</v>
      </c>
      <c r="H7">
        <f>Wikipedia!$E$4</f>
        <v>0</v>
      </c>
      <c r="I7">
        <f>Pinterest!$E$4</f>
        <v>0</v>
      </c>
      <c r="J7">
        <f>'Samsung Smart Switch'!$E$4</f>
        <v>0</v>
      </c>
      <c r="K7">
        <f>'Pluto TV'!$E$4</f>
        <v>0</v>
      </c>
      <c r="L7">
        <f>Temu!$E$4</f>
        <v>4</v>
      </c>
      <c r="M7">
        <f>'McDonald''s Canada'!$E$4</f>
        <v>28</v>
      </c>
      <c r="N7">
        <f>LocalNews!$E$4</f>
        <v>0</v>
      </c>
      <c r="O7">
        <f>'PC Health'!$E$4</f>
        <v>0</v>
      </c>
    </row>
    <row r="8" spans="1:15" ht="18" x14ac:dyDescent="0.55000000000000004">
      <c r="A8" s="12">
        <v>4</v>
      </c>
      <c r="B8" t="s">
        <v>8</v>
      </c>
      <c r="D8">
        <f t="shared" si="0"/>
        <v>40</v>
      </c>
      <c r="E8">
        <f>Wordpress!F$3</f>
        <v>2</v>
      </c>
      <c r="F8">
        <f>MyExpenses!$F$3</f>
        <v>1</v>
      </c>
      <c r="G8">
        <f>K9Mail!$F$3</f>
        <v>0</v>
      </c>
      <c r="H8">
        <f>Wikipedia!$F$3</f>
        <v>1</v>
      </c>
      <c r="I8">
        <f>Pinterest!$F$3</f>
        <v>1</v>
      </c>
      <c r="J8">
        <f>'Samsung Smart Switch'!$F$3</f>
        <v>1</v>
      </c>
      <c r="K8">
        <f>'Pluto TV'!$F$3</f>
        <v>1</v>
      </c>
      <c r="L8">
        <f>Temu!$F$3</f>
        <v>1</v>
      </c>
      <c r="M8">
        <f>'McDonald''s Canada'!$F$3</f>
        <v>32</v>
      </c>
      <c r="N8">
        <f>LocalNews!$F$3</f>
        <v>0</v>
      </c>
      <c r="O8">
        <f>'PC Health'!$F$3</f>
        <v>0</v>
      </c>
    </row>
    <row r="9" spans="1:15" ht="18" x14ac:dyDescent="0.55000000000000004">
      <c r="A9" s="12"/>
      <c r="B9" t="s">
        <v>612</v>
      </c>
      <c r="C9" t="s">
        <v>14</v>
      </c>
      <c r="D9">
        <f t="shared" si="0"/>
        <v>30</v>
      </c>
      <c r="E9">
        <f>Wordpress!F$4</f>
        <v>1</v>
      </c>
      <c r="F9">
        <f>MyExpenses!$F$4</f>
        <v>0</v>
      </c>
      <c r="G9">
        <f>K9Mail!$F$4</f>
        <v>0</v>
      </c>
      <c r="H9">
        <f>Wikipedia!$F$4</f>
        <v>0</v>
      </c>
      <c r="I9">
        <f>Pinterest!$F$4</f>
        <v>0</v>
      </c>
      <c r="J9">
        <f>'Samsung Smart Switch'!$F$4</f>
        <v>0</v>
      </c>
      <c r="K9">
        <f>'Pluto TV'!$F$4</f>
        <v>0</v>
      </c>
      <c r="L9">
        <f>Temu!$F$4</f>
        <v>0</v>
      </c>
      <c r="M9">
        <f>'McDonald''s Canada'!$F$4</f>
        <v>29</v>
      </c>
      <c r="N9">
        <f>LocalNews!$F$4</f>
        <v>0</v>
      </c>
      <c r="O9">
        <f>'PC Health'!$F$4</f>
        <v>0</v>
      </c>
    </row>
    <row r="10" spans="1:15" ht="18" x14ac:dyDescent="0.55000000000000004">
      <c r="A10" s="12"/>
      <c r="B10" t="s">
        <v>613</v>
      </c>
      <c r="C10" t="s">
        <v>595</v>
      </c>
      <c r="D10">
        <f t="shared" si="0"/>
        <v>10</v>
      </c>
      <c r="E10">
        <f>Wordpress!G$4</f>
        <v>1</v>
      </c>
      <c r="F10">
        <f>MyExpenses!$G$4</f>
        <v>1</v>
      </c>
      <c r="G10">
        <f>K9Mail!$G$4</f>
        <v>0</v>
      </c>
      <c r="H10">
        <f>Wikipedia!$G$4</f>
        <v>1</v>
      </c>
      <c r="I10">
        <f>Pinterest!$G$4</f>
        <v>1</v>
      </c>
      <c r="J10">
        <f>'Samsung Smart Switch'!$G$4</f>
        <v>1</v>
      </c>
      <c r="K10">
        <f>'Pluto TV'!$G$4</f>
        <v>1</v>
      </c>
      <c r="L10">
        <f>Temu!$G$4</f>
        <v>1</v>
      </c>
      <c r="M10">
        <f>'McDonald''s Canada'!$G$4</f>
        <v>3</v>
      </c>
      <c r="N10">
        <f>LocalNews!$G$4</f>
        <v>0</v>
      </c>
      <c r="O10">
        <f>'PC Health'!$G$4</f>
        <v>0</v>
      </c>
    </row>
    <row r="11" spans="1:15" ht="18" x14ac:dyDescent="0.55000000000000004">
      <c r="A11" s="12">
        <v>5</v>
      </c>
      <c r="B11" t="s">
        <v>7</v>
      </c>
      <c r="D11">
        <f t="shared" si="0"/>
        <v>22</v>
      </c>
      <c r="E11">
        <f>Wordpress!H$4</f>
        <v>3</v>
      </c>
      <c r="F11">
        <f>MyExpenses!$H$4</f>
        <v>1</v>
      </c>
      <c r="G11">
        <f>K9Mail!$H$4</f>
        <v>0</v>
      </c>
      <c r="H11">
        <f>Wikipedia!$H$4</f>
        <v>1</v>
      </c>
      <c r="I11">
        <f>Pinterest!$H$4</f>
        <v>4</v>
      </c>
      <c r="J11">
        <f>'Samsung Smart Switch'!$H$4</f>
        <v>2</v>
      </c>
      <c r="K11">
        <f>'Pluto TV'!$H$4</f>
        <v>2</v>
      </c>
      <c r="L11">
        <f>Temu!$H$4</f>
        <v>1</v>
      </c>
      <c r="M11">
        <f>'McDonald''s Canada'!$H$4</f>
        <v>4</v>
      </c>
      <c r="N11">
        <f>LocalNews!$H$4</f>
        <v>2</v>
      </c>
      <c r="O11">
        <f>'PC Health'!$H$4</f>
        <v>2</v>
      </c>
    </row>
    <row r="12" spans="1:15" ht="18" x14ac:dyDescent="0.55000000000000004">
      <c r="A12" s="12">
        <v>6</v>
      </c>
      <c r="B12" t="s">
        <v>1</v>
      </c>
      <c r="D12">
        <f t="shared" si="0"/>
        <v>18</v>
      </c>
      <c r="E12">
        <f>Wordpress!I$3</f>
        <v>1</v>
      </c>
      <c r="F12">
        <f>MyExpenses!$I$3</f>
        <v>1</v>
      </c>
      <c r="G12">
        <f>K9Mail!$I$3</f>
        <v>2</v>
      </c>
      <c r="H12">
        <f>Wikipedia!$I$3</f>
        <v>0</v>
      </c>
      <c r="I12">
        <f>Pinterest!$I$3</f>
        <v>1</v>
      </c>
      <c r="J12">
        <f>'Samsung Smart Switch'!$I$3</f>
        <v>8</v>
      </c>
      <c r="K12">
        <f>'Pluto TV'!$I$3</f>
        <v>0</v>
      </c>
      <c r="L12">
        <f>Temu!$I$3</f>
        <v>1</v>
      </c>
      <c r="M12">
        <f>'McDonald''s Canada'!$I$3</f>
        <v>0</v>
      </c>
      <c r="N12">
        <f>LocalNews!$I$3</f>
        <v>3</v>
      </c>
      <c r="O12">
        <f>'PC Health'!$I$3</f>
        <v>1</v>
      </c>
    </row>
    <row r="13" spans="1:15" ht="18" x14ac:dyDescent="0.55000000000000004">
      <c r="A13" s="12"/>
      <c r="B13" t="s">
        <v>614</v>
      </c>
      <c r="C13" t="s">
        <v>10</v>
      </c>
      <c r="D13">
        <f t="shared" si="0"/>
        <v>10</v>
      </c>
      <c r="E13">
        <f>Wordpress!I$4</f>
        <v>1</v>
      </c>
      <c r="F13">
        <f>MyExpenses!$I$4</f>
        <v>1</v>
      </c>
      <c r="G13">
        <f>K9Mail!$I$4</f>
        <v>2</v>
      </c>
      <c r="H13">
        <f>Wikipedia!$I$4</f>
        <v>0</v>
      </c>
      <c r="I13">
        <f>Pinterest!$I$4</f>
        <v>1</v>
      </c>
      <c r="J13">
        <f>'Samsung Smart Switch'!$I$4</f>
        <v>4</v>
      </c>
      <c r="K13">
        <f>'Pluto TV'!$I$4</f>
        <v>0</v>
      </c>
      <c r="L13">
        <f>Temu!$I$4</f>
        <v>0</v>
      </c>
      <c r="M13">
        <f>'McDonald''s Canada'!$I$4</f>
        <v>0</v>
      </c>
      <c r="N13">
        <f>LocalNews!$I$4</f>
        <v>0</v>
      </c>
      <c r="O13">
        <f>'PC Health'!$I$4</f>
        <v>1</v>
      </c>
    </row>
    <row r="14" spans="1:15" ht="18" x14ac:dyDescent="0.55000000000000004">
      <c r="A14" s="12"/>
      <c r="B14" t="s">
        <v>615</v>
      </c>
      <c r="C14" t="s">
        <v>11</v>
      </c>
      <c r="D14">
        <f t="shared" si="0"/>
        <v>10</v>
      </c>
      <c r="E14">
        <f>Wordpress!J$4</f>
        <v>0</v>
      </c>
      <c r="F14">
        <f>MyExpenses!$J$4</f>
        <v>0</v>
      </c>
      <c r="G14">
        <f>K9Mail!$J$4</f>
        <v>0</v>
      </c>
      <c r="H14">
        <f>Wikipedia!$J$4</f>
        <v>0</v>
      </c>
      <c r="I14">
        <f>Pinterest!$J$4</f>
        <v>0</v>
      </c>
      <c r="J14">
        <f>'Samsung Smart Switch'!$J$4</f>
        <v>6</v>
      </c>
      <c r="K14">
        <f>'Pluto TV'!$J$4</f>
        <v>0</v>
      </c>
      <c r="L14">
        <f>Temu!$J$4</f>
        <v>1</v>
      </c>
      <c r="M14">
        <f>'McDonald''s Canada'!$J$4</f>
        <v>0</v>
      </c>
      <c r="N14">
        <f>LocalNews!$J$4</f>
        <v>3</v>
      </c>
      <c r="O14">
        <f>'PC Health'!$J$4</f>
        <v>0</v>
      </c>
    </row>
    <row r="15" spans="1:15" ht="18" x14ac:dyDescent="0.55000000000000004">
      <c r="A15" s="12">
        <v>7</v>
      </c>
      <c r="B15" t="s">
        <v>3</v>
      </c>
      <c r="D15">
        <f t="shared" si="0"/>
        <v>9</v>
      </c>
      <c r="E15">
        <f>Wordpress!K$4</f>
        <v>0</v>
      </c>
      <c r="F15">
        <f>MyExpenses!$K$4</f>
        <v>0</v>
      </c>
      <c r="G15">
        <f>K9Mail!$K$4</f>
        <v>0</v>
      </c>
      <c r="H15">
        <f>Wikipedia!$K$4</f>
        <v>0</v>
      </c>
      <c r="I15">
        <f>Pinterest!$K$4</f>
        <v>0</v>
      </c>
      <c r="J15">
        <f>'Samsung Smart Switch'!$K$4</f>
        <v>0</v>
      </c>
      <c r="K15">
        <f>'Pluto TV'!$K$4</f>
        <v>0</v>
      </c>
      <c r="L15">
        <f>Temu!$K$4</f>
        <v>0</v>
      </c>
      <c r="M15">
        <f>'McDonald''s Canada'!$K$4</f>
        <v>6</v>
      </c>
      <c r="N15">
        <f>LocalNews!$K$4</f>
        <v>1</v>
      </c>
      <c r="O15">
        <f>'PC Health'!$K$4</f>
        <v>2</v>
      </c>
    </row>
    <row r="16" spans="1:15" ht="18" x14ac:dyDescent="0.55000000000000004">
      <c r="A16" s="12">
        <v>8</v>
      </c>
      <c r="B16" t="s">
        <v>5</v>
      </c>
      <c r="D16">
        <f t="shared" si="0"/>
        <v>3</v>
      </c>
      <c r="E16">
        <f>Wordpress!L$4</f>
        <v>0</v>
      </c>
      <c r="F16">
        <f>MyExpenses!$L$4</f>
        <v>0</v>
      </c>
      <c r="G16">
        <f>K9Mail!$L$4</f>
        <v>0</v>
      </c>
      <c r="H16">
        <f>Wikipedia!$L$4</f>
        <v>0</v>
      </c>
      <c r="I16">
        <f>Pinterest!$L$4</f>
        <v>0</v>
      </c>
      <c r="J16">
        <f>'Samsung Smart Switch'!$L$4</f>
        <v>0</v>
      </c>
      <c r="K16">
        <f>'Pluto TV'!$L$4</f>
        <v>1</v>
      </c>
      <c r="L16">
        <f>Temu!$L$4</f>
        <v>0</v>
      </c>
      <c r="M16">
        <f>'McDonald''s Canada'!$L$4</f>
        <v>0</v>
      </c>
      <c r="N16">
        <f>LocalNews!$L$4</f>
        <v>1</v>
      </c>
      <c r="O16">
        <f>'PC Health'!$L$4</f>
        <v>1</v>
      </c>
    </row>
    <row r="17" spans="1:15" ht="18" x14ac:dyDescent="0.55000000000000004">
      <c r="A17" s="12">
        <v>9</v>
      </c>
      <c r="B17" t="s">
        <v>592</v>
      </c>
      <c r="D17">
        <f t="shared" si="0"/>
        <v>71</v>
      </c>
      <c r="E17">
        <f>Wordpress!M$4</f>
        <v>21</v>
      </c>
      <c r="F17">
        <f>MyExpenses!$M$4</f>
        <v>0</v>
      </c>
      <c r="G17">
        <f>K9Mail!$M$4</f>
        <v>1</v>
      </c>
      <c r="H17">
        <f>Wikipedia!$M$4</f>
        <v>0</v>
      </c>
      <c r="I17">
        <f>Pinterest!$M$4</f>
        <v>1</v>
      </c>
      <c r="J17">
        <f>'Samsung Smart Switch'!$M$4</f>
        <v>19</v>
      </c>
      <c r="K17">
        <f>'Pluto TV'!$M$4</f>
        <v>0</v>
      </c>
      <c r="L17">
        <f>Temu!$M$4</f>
        <v>1</v>
      </c>
      <c r="M17">
        <f>'McDonald''s Canada'!$M$4</f>
        <v>23</v>
      </c>
      <c r="N17">
        <f>LocalNews!$M$4</f>
        <v>5</v>
      </c>
      <c r="O17">
        <f>'PC Health'!$M$4</f>
        <v>0</v>
      </c>
    </row>
    <row r="18" spans="1:15" ht="18" x14ac:dyDescent="0.55000000000000004">
      <c r="A18" s="12">
        <v>10</v>
      </c>
      <c r="B18" t="s">
        <v>522</v>
      </c>
      <c r="D18">
        <f t="shared" si="0"/>
        <v>45</v>
      </c>
      <c r="E18">
        <f>Wordpress!N$4</f>
        <v>22</v>
      </c>
      <c r="F18">
        <f>MyExpenses!$N$4</f>
        <v>1</v>
      </c>
      <c r="G18">
        <f>K9Mail!$N$4</f>
        <v>1</v>
      </c>
      <c r="H18">
        <f>Wikipedia!$N$4</f>
        <v>1</v>
      </c>
      <c r="I18">
        <f>Pinterest!$N$4</f>
        <v>1</v>
      </c>
      <c r="J18">
        <f>'Samsung Smart Switch'!$N$4</f>
        <v>1</v>
      </c>
      <c r="K18">
        <f>'Pluto TV'!$N$4</f>
        <v>2</v>
      </c>
      <c r="L18">
        <f>Temu!$N$4</f>
        <v>0</v>
      </c>
      <c r="M18">
        <f>'McDonald''s Canada'!$N$4</f>
        <v>1</v>
      </c>
      <c r="N18">
        <f>LocalNews!$N$4</f>
        <v>12</v>
      </c>
      <c r="O18">
        <f>'PC Health'!$N$4</f>
        <v>3</v>
      </c>
    </row>
    <row r="19" spans="1:15" ht="18" x14ac:dyDescent="0.55000000000000004">
      <c r="A19" s="12"/>
      <c r="B19" t="s">
        <v>596</v>
      </c>
      <c r="D19">
        <f t="shared" si="0"/>
        <v>62</v>
      </c>
      <c r="E19">
        <f>Wordpress!O$4 + Wordpress!P$4</f>
        <v>5</v>
      </c>
      <c r="F19">
        <f>MyExpenses!$O$4 + MyExpenses!$P$4</f>
        <v>0</v>
      </c>
      <c r="G19">
        <f>K9Mail!$O$4 + K9Mail!$P$4</f>
        <v>4</v>
      </c>
      <c r="H19">
        <f>Wikipedia!$O$4 + Wikipedia!$P$4</f>
        <v>2</v>
      </c>
      <c r="I19">
        <f>Pinterest!$O$4 + Pinterest!$P$4</f>
        <v>7</v>
      </c>
      <c r="J19">
        <f>'Samsung Smart Switch'!$O$4 + 'Samsung Smart Switch'!$P$4</f>
        <v>0</v>
      </c>
      <c r="K19">
        <f>'Pluto TV'!$O$4 + 'Pluto TV'!$P$4</f>
        <v>2</v>
      </c>
      <c r="L19">
        <f>Temu!$O$4 + Temu!$P$4</f>
        <v>8</v>
      </c>
      <c r="M19">
        <f>'McDonald''s Canada'!$O$4 + 'McDonald''s Canada'!$P$4</f>
        <v>24</v>
      </c>
      <c r="N19">
        <f>LocalNews!$O$4 + LocalNews!$P$4</f>
        <v>4</v>
      </c>
      <c r="O19">
        <f>'PC Health'!$O$4 + 'PC Health'!$P$4</f>
        <v>6</v>
      </c>
    </row>
    <row r="20" spans="1:15" x14ac:dyDescent="0.45">
      <c r="A20" s="13"/>
      <c r="B20" s="13" t="s">
        <v>597</v>
      </c>
      <c r="C20" s="13"/>
      <c r="D20">
        <f t="shared" si="0"/>
        <v>363</v>
      </c>
      <c r="E20">
        <v>72</v>
      </c>
      <c r="F20">
        <v>7</v>
      </c>
      <c r="G20">
        <v>12</v>
      </c>
      <c r="H20">
        <v>5</v>
      </c>
      <c r="I20">
        <v>15</v>
      </c>
      <c r="J20">
        <v>41</v>
      </c>
      <c r="K20">
        <v>12</v>
      </c>
      <c r="L20">
        <v>18</v>
      </c>
      <c r="M20">
        <v>122</v>
      </c>
      <c r="N20">
        <v>38</v>
      </c>
      <c r="O20">
        <v>21</v>
      </c>
    </row>
    <row r="23" spans="1:15" ht="18" x14ac:dyDescent="0.55000000000000004">
      <c r="A23" s="12"/>
    </row>
  </sheetData>
  <mergeCells count="1">
    <mergeCell ref="B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DED4-DAD2-4FB9-9C1B-023AF24FDC08}">
  <dimension ref="A1:P161"/>
  <sheetViews>
    <sheetView zoomScale="51" workbookViewId="0">
      <pane xSplit="1" topLeftCell="B1" activePane="topRight" state="frozen"/>
      <selection pane="topRight" sqref="A1:A2"/>
    </sheetView>
  </sheetViews>
  <sheetFormatPr defaultRowHeight="14.25" x14ac:dyDescent="0.45"/>
  <cols>
    <col min="1" max="1" width="66.6640625" customWidth="1"/>
    <col min="2" max="2" width="12.59765625" style="2" customWidth="1"/>
    <col min="3" max="3" width="13.9296875" style="2" customWidth="1"/>
    <col min="4" max="4" width="11.265625" style="2" customWidth="1"/>
    <col min="5" max="5" width="10.73046875" style="2" customWidth="1"/>
    <col min="6" max="6" width="14.06640625" style="2" customWidth="1"/>
    <col min="7" max="7" width="14.53125" style="2" customWidth="1"/>
    <col min="8" max="8" width="13.53125" style="2" customWidth="1"/>
    <col min="9" max="9" width="13.3984375" style="2" customWidth="1"/>
    <col min="10" max="10" width="13.19921875" style="2" customWidth="1"/>
    <col min="11" max="11" width="12.46484375" style="2" customWidth="1"/>
    <col min="12" max="12" width="13.19921875" style="2" customWidth="1"/>
    <col min="13" max="13" width="11.86328125" style="2" customWidth="1"/>
    <col min="14" max="14" width="12.9296875" customWidth="1"/>
    <col min="15" max="15" width="11.73046875" style="2" customWidth="1"/>
    <col min="16" max="16" width="13.19921875" style="2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20"/>
      <c r="B3" s="41">
        <f>B4</f>
        <v>11</v>
      </c>
      <c r="C3" s="41">
        <f>C4</f>
        <v>21</v>
      </c>
      <c r="D3" s="55">
        <f>D4 + E4</f>
        <v>29</v>
      </c>
      <c r="E3" s="55"/>
      <c r="F3" s="55">
        <f>F4 + G4</f>
        <v>32</v>
      </c>
      <c r="G3" s="55"/>
      <c r="H3" s="41">
        <f>H4</f>
        <v>4</v>
      </c>
      <c r="I3" s="55">
        <f>I4 + J4</f>
        <v>0</v>
      </c>
      <c r="J3" s="55"/>
      <c r="K3" s="41">
        <f>K4</f>
        <v>6</v>
      </c>
      <c r="L3" s="41">
        <f>L4</f>
        <v>0</v>
      </c>
      <c r="M3" s="41">
        <f>M4</f>
        <v>23</v>
      </c>
      <c r="N3" s="41">
        <f>N4</f>
        <v>1</v>
      </c>
      <c r="O3" s="46">
        <f xml:space="preserve"> O4 + P4</f>
        <v>24</v>
      </c>
      <c r="P3" s="47"/>
    </row>
    <row r="4" spans="1:16" s="1" customFormat="1" ht="28.9" customHeight="1" x14ac:dyDescent="0.45">
      <c r="A4" s="18"/>
      <c r="B4" s="42">
        <f t="shared" ref="B4:M4" si="0" xml:space="preserve"> COUNTA(B5:B130)</f>
        <v>11</v>
      </c>
      <c r="C4" s="42">
        <f t="shared" si="0"/>
        <v>21</v>
      </c>
      <c r="D4" s="42">
        <f t="shared" si="0"/>
        <v>1</v>
      </c>
      <c r="E4" s="42">
        <f t="shared" si="0"/>
        <v>28</v>
      </c>
      <c r="F4" s="42">
        <f t="shared" si="0"/>
        <v>29</v>
      </c>
      <c r="G4" s="42">
        <f t="shared" si="0"/>
        <v>3</v>
      </c>
      <c r="H4" s="42">
        <f t="shared" si="0"/>
        <v>4</v>
      </c>
      <c r="I4" s="42">
        <f t="shared" si="0"/>
        <v>0</v>
      </c>
      <c r="J4" s="42">
        <f t="shared" si="0"/>
        <v>0</v>
      </c>
      <c r="K4" s="42">
        <f t="shared" si="0"/>
        <v>6</v>
      </c>
      <c r="L4" s="42">
        <f t="shared" si="0"/>
        <v>0</v>
      </c>
      <c r="M4" s="42">
        <f t="shared" si="0"/>
        <v>23</v>
      </c>
      <c r="N4" s="42">
        <f t="shared" ref="N4:P4" si="1" xml:space="preserve"> COUNTA(N5:N130)</f>
        <v>1</v>
      </c>
      <c r="O4" s="42">
        <f t="shared" si="1"/>
        <v>12</v>
      </c>
      <c r="P4" s="19">
        <f t="shared" si="1"/>
        <v>12</v>
      </c>
    </row>
    <row r="5" spans="1:16" x14ac:dyDescent="0.45">
      <c r="A5" s="20" t="s">
        <v>18</v>
      </c>
      <c r="C5" s="2" t="s">
        <v>19</v>
      </c>
      <c r="P5" s="21"/>
    </row>
    <row r="6" spans="1:16" x14ac:dyDescent="0.45">
      <c r="A6" s="20" t="s">
        <v>20</v>
      </c>
      <c r="O6" s="2" t="s">
        <v>19</v>
      </c>
      <c r="P6" s="21"/>
    </row>
    <row r="7" spans="1:16" x14ac:dyDescent="0.45">
      <c r="A7" s="20" t="s">
        <v>21</v>
      </c>
      <c r="B7" s="2" t="s">
        <v>19</v>
      </c>
      <c r="P7" s="21"/>
    </row>
    <row r="8" spans="1:16" x14ac:dyDescent="0.45">
      <c r="A8" s="20" t="s">
        <v>22</v>
      </c>
      <c r="O8" s="2" t="s">
        <v>19</v>
      </c>
      <c r="P8" s="21"/>
    </row>
    <row r="9" spans="1:16" x14ac:dyDescent="0.45">
      <c r="A9" s="20" t="s">
        <v>23</v>
      </c>
      <c r="F9" s="2" t="s">
        <v>19</v>
      </c>
      <c r="P9" s="21"/>
    </row>
    <row r="10" spans="1:16" x14ac:dyDescent="0.45">
      <c r="A10" s="20" t="s">
        <v>24</v>
      </c>
      <c r="C10" s="2" t="s">
        <v>19</v>
      </c>
      <c r="P10" s="21"/>
    </row>
    <row r="11" spans="1:16" x14ac:dyDescent="0.45">
      <c r="A11" s="20" t="s">
        <v>25</v>
      </c>
      <c r="O11" s="2" t="s">
        <v>19</v>
      </c>
      <c r="P11" s="21"/>
    </row>
    <row r="12" spans="1:16" x14ac:dyDescent="0.45">
      <c r="A12" s="20" t="s">
        <v>26</v>
      </c>
      <c r="O12" s="2" t="s">
        <v>19</v>
      </c>
      <c r="P12" s="21"/>
    </row>
    <row r="13" spans="1:16" x14ac:dyDescent="0.45">
      <c r="A13" s="20" t="s">
        <v>27</v>
      </c>
      <c r="B13" s="2" t="s">
        <v>19</v>
      </c>
      <c r="P13" s="21"/>
    </row>
    <row r="14" spans="1:16" x14ac:dyDescent="0.45">
      <c r="A14" s="20" t="s">
        <v>28</v>
      </c>
      <c r="O14" s="2" t="s">
        <v>19</v>
      </c>
      <c r="P14" s="21"/>
    </row>
    <row r="15" spans="1:16" x14ac:dyDescent="0.45">
      <c r="A15" s="20" t="s">
        <v>29</v>
      </c>
      <c r="B15" s="2" t="s">
        <v>19</v>
      </c>
      <c r="P15" s="21"/>
    </row>
    <row r="16" spans="1:16" x14ac:dyDescent="0.45">
      <c r="A16" s="20" t="s">
        <v>30</v>
      </c>
      <c r="C16" s="2" t="s">
        <v>19</v>
      </c>
      <c r="P16" s="21"/>
    </row>
    <row r="17" spans="1:16" x14ac:dyDescent="0.45">
      <c r="A17" s="20" t="s">
        <v>31</v>
      </c>
      <c r="O17" s="2" t="s">
        <v>19</v>
      </c>
      <c r="P17" s="21"/>
    </row>
    <row r="18" spans="1:16" x14ac:dyDescent="0.45">
      <c r="A18" s="20" t="s">
        <v>32</v>
      </c>
      <c r="O18" s="2" t="s">
        <v>19</v>
      </c>
      <c r="P18" s="21"/>
    </row>
    <row r="19" spans="1:16" x14ac:dyDescent="0.45">
      <c r="A19" s="20" t="s">
        <v>33</v>
      </c>
      <c r="O19" s="2" t="s">
        <v>19</v>
      </c>
      <c r="P19" s="21"/>
    </row>
    <row r="20" spans="1:16" x14ac:dyDescent="0.45">
      <c r="A20" s="20" t="s">
        <v>34</v>
      </c>
      <c r="H20" s="2" t="s">
        <v>19</v>
      </c>
      <c r="P20" s="21"/>
    </row>
    <row r="21" spans="1:16" x14ac:dyDescent="0.45">
      <c r="A21" s="20" t="s">
        <v>35</v>
      </c>
      <c r="O21" s="2" t="s">
        <v>19</v>
      </c>
      <c r="P21" s="21"/>
    </row>
    <row r="22" spans="1:16" x14ac:dyDescent="0.45">
      <c r="A22" s="20" t="s">
        <v>36</v>
      </c>
      <c r="O22" s="2" t="s">
        <v>19</v>
      </c>
      <c r="P22" s="21"/>
    </row>
    <row r="23" spans="1:16" x14ac:dyDescent="0.45">
      <c r="A23" s="20" t="s">
        <v>37</v>
      </c>
      <c r="H23" s="2" t="s">
        <v>19</v>
      </c>
      <c r="P23" s="21"/>
    </row>
    <row r="24" spans="1:16" x14ac:dyDescent="0.45">
      <c r="A24" s="20" t="s">
        <v>38</v>
      </c>
      <c r="O24" s="2" t="s">
        <v>19</v>
      </c>
      <c r="P24" s="21"/>
    </row>
    <row r="25" spans="1:16" x14ac:dyDescent="0.45">
      <c r="A25" s="20" t="s">
        <v>39</v>
      </c>
      <c r="C25" s="2" t="s">
        <v>19</v>
      </c>
      <c r="P25" s="21"/>
    </row>
    <row r="26" spans="1:16" x14ac:dyDescent="0.45">
      <c r="A26" s="20" t="s">
        <v>40</v>
      </c>
      <c r="P26" s="21" t="s">
        <v>19</v>
      </c>
    </row>
    <row r="27" spans="1:16" x14ac:dyDescent="0.45">
      <c r="A27" s="20" t="s">
        <v>41</v>
      </c>
      <c r="P27" s="21" t="s">
        <v>19</v>
      </c>
    </row>
    <row r="28" spans="1:16" x14ac:dyDescent="0.45">
      <c r="A28" s="20" t="s">
        <v>42</v>
      </c>
      <c r="F28" s="2" t="s">
        <v>19</v>
      </c>
      <c r="P28" s="21"/>
    </row>
    <row r="29" spans="1:16" x14ac:dyDescent="0.45">
      <c r="A29" s="20" t="s">
        <v>43</v>
      </c>
      <c r="M29" s="2" t="s">
        <v>19</v>
      </c>
      <c r="P29" s="21"/>
    </row>
    <row r="30" spans="1:16" x14ac:dyDescent="0.45">
      <c r="A30" s="20" t="s">
        <v>44</v>
      </c>
      <c r="P30" s="21" t="s">
        <v>19</v>
      </c>
    </row>
    <row r="31" spans="1:16" x14ac:dyDescent="0.45">
      <c r="A31" s="20" t="s">
        <v>45</v>
      </c>
      <c r="F31" s="2" t="s">
        <v>19</v>
      </c>
      <c r="P31" s="21"/>
    </row>
    <row r="32" spans="1:16" x14ac:dyDescent="0.45">
      <c r="A32" s="20" t="s">
        <v>46</v>
      </c>
      <c r="F32" s="2" t="s">
        <v>19</v>
      </c>
      <c r="P32" s="21"/>
    </row>
    <row r="33" spans="1:16" x14ac:dyDescent="0.45">
      <c r="A33" s="20" t="s">
        <v>47</v>
      </c>
      <c r="P33" s="21" t="s">
        <v>19</v>
      </c>
    </row>
    <row r="34" spans="1:16" x14ac:dyDescent="0.45">
      <c r="A34" s="20" t="s">
        <v>48</v>
      </c>
      <c r="F34" s="2" t="s">
        <v>19</v>
      </c>
      <c r="P34" s="21"/>
    </row>
    <row r="35" spans="1:16" x14ac:dyDescent="0.45">
      <c r="A35" s="20" t="s">
        <v>49</v>
      </c>
      <c r="F35" s="2" t="s">
        <v>19</v>
      </c>
      <c r="M35" s="2" t="s">
        <v>19</v>
      </c>
      <c r="P35" s="21"/>
    </row>
    <row r="36" spans="1:16" x14ac:dyDescent="0.45">
      <c r="A36" s="20" t="s">
        <v>50</v>
      </c>
      <c r="F36" s="2" t="s">
        <v>19</v>
      </c>
      <c r="P36" s="21"/>
    </row>
    <row r="37" spans="1:16" x14ac:dyDescent="0.45">
      <c r="A37" s="20" t="s">
        <v>51</v>
      </c>
      <c r="P37" s="21" t="s">
        <v>19</v>
      </c>
    </row>
    <row r="38" spans="1:16" x14ac:dyDescent="0.45">
      <c r="A38" s="20" t="s">
        <v>52</v>
      </c>
      <c r="C38" s="2" t="s">
        <v>19</v>
      </c>
      <c r="P38" s="21"/>
    </row>
    <row r="39" spans="1:16" x14ac:dyDescent="0.45">
      <c r="A39" s="20" t="s">
        <v>53</v>
      </c>
      <c r="F39" s="2" t="s">
        <v>19</v>
      </c>
      <c r="P39" s="21"/>
    </row>
    <row r="40" spans="1:16" x14ac:dyDescent="0.45">
      <c r="A40" s="20" t="s">
        <v>54</v>
      </c>
      <c r="F40" s="2" t="s">
        <v>19</v>
      </c>
      <c r="P40" s="21"/>
    </row>
    <row r="41" spans="1:16" x14ac:dyDescent="0.45">
      <c r="A41" s="20" t="s">
        <v>55</v>
      </c>
      <c r="C41" s="2" t="s">
        <v>19</v>
      </c>
      <c r="F41" s="2" t="s">
        <v>19</v>
      </c>
      <c r="P41" s="21"/>
    </row>
    <row r="42" spans="1:16" x14ac:dyDescent="0.45">
      <c r="A42" s="20" t="s">
        <v>56</v>
      </c>
      <c r="C42" s="2" t="s">
        <v>19</v>
      </c>
      <c r="P42" s="21"/>
    </row>
    <row r="43" spans="1:16" x14ac:dyDescent="0.45">
      <c r="A43" s="20" t="s">
        <v>57</v>
      </c>
      <c r="C43" s="2" t="s">
        <v>19</v>
      </c>
      <c r="P43" s="21"/>
    </row>
    <row r="44" spans="1:16" x14ac:dyDescent="0.45">
      <c r="A44" s="20" t="s">
        <v>58</v>
      </c>
      <c r="C44" s="2" t="s">
        <v>19</v>
      </c>
      <c r="P44" s="21"/>
    </row>
    <row r="45" spans="1:16" x14ac:dyDescent="0.45">
      <c r="A45" s="20" t="s">
        <v>59</v>
      </c>
      <c r="C45" s="2" t="s">
        <v>19</v>
      </c>
      <c r="P45" s="21"/>
    </row>
    <row r="46" spans="1:16" x14ac:dyDescent="0.45">
      <c r="A46" s="20" t="s">
        <v>60</v>
      </c>
      <c r="C46" s="2" t="s">
        <v>19</v>
      </c>
      <c r="P46" s="21"/>
    </row>
    <row r="47" spans="1:16" x14ac:dyDescent="0.45">
      <c r="A47" s="20" t="s">
        <v>61</v>
      </c>
      <c r="M47" s="2" t="s">
        <v>19</v>
      </c>
      <c r="P47" s="21"/>
    </row>
    <row r="48" spans="1:16" x14ac:dyDescent="0.45">
      <c r="A48" s="20" t="s">
        <v>62</v>
      </c>
      <c r="M48" s="2" t="s">
        <v>19</v>
      </c>
      <c r="P48" s="21"/>
    </row>
    <row r="49" spans="1:16" x14ac:dyDescent="0.45">
      <c r="A49" s="20" t="s">
        <v>63</v>
      </c>
      <c r="M49" s="2" t="s">
        <v>19</v>
      </c>
      <c r="P49" s="21"/>
    </row>
    <row r="50" spans="1:16" x14ac:dyDescent="0.45">
      <c r="A50" s="20" t="s">
        <v>64</v>
      </c>
      <c r="C50" s="2" t="s">
        <v>19</v>
      </c>
      <c r="P50" s="21"/>
    </row>
    <row r="51" spans="1:16" x14ac:dyDescent="0.45">
      <c r="A51" s="20" t="s">
        <v>65</v>
      </c>
      <c r="C51" s="2" t="s">
        <v>19</v>
      </c>
      <c r="P51" s="21"/>
    </row>
    <row r="52" spans="1:16" x14ac:dyDescent="0.45">
      <c r="A52" s="20" t="s">
        <v>66</v>
      </c>
      <c r="C52" s="2" t="s">
        <v>19</v>
      </c>
      <c r="P52" s="21"/>
    </row>
    <row r="53" spans="1:16" x14ac:dyDescent="0.45">
      <c r="A53" s="20" t="s">
        <v>67</v>
      </c>
      <c r="C53" s="2" t="s">
        <v>19</v>
      </c>
      <c r="P53" s="21"/>
    </row>
    <row r="54" spans="1:16" x14ac:dyDescent="0.45">
      <c r="A54" s="20" t="s">
        <v>68</v>
      </c>
      <c r="C54" s="2" t="s">
        <v>19</v>
      </c>
      <c r="P54" s="21"/>
    </row>
    <row r="55" spans="1:16" x14ac:dyDescent="0.45">
      <c r="A55" s="20" t="s">
        <v>69</v>
      </c>
      <c r="P55" s="21" t="s">
        <v>19</v>
      </c>
    </row>
    <row r="56" spans="1:16" x14ac:dyDescent="0.45">
      <c r="A56" s="20" t="s">
        <v>70</v>
      </c>
      <c r="C56" s="2" t="s">
        <v>19</v>
      </c>
      <c r="P56" s="21"/>
    </row>
    <row r="57" spans="1:16" x14ac:dyDescent="0.45">
      <c r="A57" s="20" t="s">
        <v>71</v>
      </c>
      <c r="F57" s="2" t="s">
        <v>19</v>
      </c>
      <c r="P57" s="21"/>
    </row>
    <row r="58" spans="1:16" x14ac:dyDescent="0.45">
      <c r="A58" s="20" t="s">
        <v>72</v>
      </c>
      <c r="F58" s="2" t="s">
        <v>19</v>
      </c>
      <c r="P58" s="21"/>
    </row>
    <row r="59" spans="1:16" x14ac:dyDescent="0.45">
      <c r="A59" s="20" t="s">
        <v>73</v>
      </c>
      <c r="F59" s="2" t="s">
        <v>19</v>
      </c>
      <c r="P59" s="21" t="s">
        <v>19</v>
      </c>
    </row>
    <row r="60" spans="1:16" x14ac:dyDescent="0.45">
      <c r="A60" s="20" t="s">
        <v>74</v>
      </c>
      <c r="F60" s="2" t="s">
        <v>19</v>
      </c>
      <c r="K60" s="2" t="s">
        <v>19</v>
      </c>
      <c r="P60" s="21"/>
    </row>
    <row r="61" spans="1:16" x14ac:dyDescent="0.45">
      <c r="A61" s="20" t="s">
        <v>75</v>
      </c>
      <c r="F61" s="2" t="s">
        <v>19</v>
      </c>
      <c r="P61" s="21"/>
    </row>
    <row r="62" spans="1:16" x14ac:dyDescent="0.45">
      <c r="A62" s="20" t="s">
        <v>76</v>
      </c>
      <c r="B62" s="2" t="s">
        <v>19</v>
      </c>
      <c r="D62" s="2" t="s">
        <v>19</v>
      </c>
      <c r="P62" s="21"/>
    </row>
    <row r="63" spans="1:16" x14ac:dyDescent="0.45">
      <c r="A63" s="20" t="s">
        <v>77</v>
      </c>
      <c r="P63" s="21" t="s">
        <v>19</v>
      </c>
    </row>
    <row r="64" spans="1:16" x14ac:dyDescent="0.45">
      <c r="A64" s="20" t="s">
        <v>78</v>
      </c>
      <c r="P64" s="21" t="s">
        <v>19</v>
      </c>
    </row>
    <row r="65" spans="1:16" x14ac:dyDescent="0.45">
      <c r="A65" s="20" t="s">
        <v>79</v>
      </c>
      <c r="P65" s="21" t="s">
        <v>19</v>
      </c>
    </row>
    <row r="66" spans="1:16" x14ac:dyDescent="0.45">
      <c r="A66" s="20" t="s">
        <v>80</v>
      </c>
      <c r="F66" s="2" t="s">
        <v>19</v>
      </c>
      <c r="P66" s="21"/>
    </row>
    <row r="67" spans="1:16" x14ac:dyDescent="0.45">
      <c r="A67" s="20" t="s">
        <v>81</v>
      </c>
      <c r="F67" s="2" t="s">
        <v>19</v>
      </c>
      <c r="P67" s="21"/>
    </row>
    <row r="68" spans="1:16" x14ac:dyDescent="0.45">
      <c r="A68" s="20" t="s">
        <v>82</v>
      </c>
      <c r="P68" s="21" t="s">
        <v>19</v>
      </c>
    </row>
    <row r="69" spans="1:16" x14ac:dyDescent="0.45">
      <c r="A69" s="20" t="s">
        <v>83</v>
      </c>
      <c r="F69" s="2" t="s">
        <v>19</v>
      </c>
      <c r="P69" s="21"/>
    </row>
    <row r="70" spans="1:16" x14ac:dyDescent="0.45">
      <c r="A70" s="20" t="s">
        <v>84</v>
      </c>
      <c r="F70" s="2" t="s">
        <v>19</v>
      </c>
      <c r="P70" s="21"/>
    </row>
    <row r="71" spans="1:16" x14ac:dyDescent="0.45">
      <c r="A71" s="20" t="s">
        <v>85</v>
      </c>
      <c r="P71" s="21" t="s">
        <v>19</v>
      </c>
    </row>
    <row r="72" spans="1:16" x14ac:dyDescent="0.45">
      <c r="A72" s="20" t="s">
        <v>86</v>
      </c>
      <c r="C72" s="2" t="s">
        <v>19</v>
      </c>
      <c r="P72" s="21"/>
    </row>
    <row r="73" spans="1:16" x14ac:dyDescent="0.45">
      <c r="A73" s="20" t="s">
        <v>87</v>
      </c>
      <c r="E73" s="2" t="s">
        <v>19</v>
      </c>
      <c r="P73" s="21"/>
    </row>
    <row r="74" spans="1:16" x14ac:dyDescent="0.45">
      <c r="A74" s="20" t="s">
        <v>88</v>
      </c>
      <c r="F74" s="2" t="s">
        <v>19</v>
      </c>
      <c r="P74" s="21"/>
    </row>
    <row r="75" spans="1:16" x14ac:dyDescent="0.45">
      <c r="A75" s="20" t="s">
        <v>89</v>
      </c>
      <c r="F75" s="2" t="s">
        <v>19</v>
      </c>
      <c r="P75" s="21"/>
    </row>
    <row r="76" spans="1:16" x14ac:dyDescent="0.45">
      <c r="A76" s="20" t="s">
        <v>90</v>
      </c>
      <c r="F76" s="2" t="s">
        <v>19</v>
      </c>
      <c r="P76" s="21"/>
    </row>
    <row r="77" spans="1:16" x14ac:dyDescent="0.45">
      <c r="A77" s="20" t="s">
        <v>91</v>
      </c>
      <c r="C77" s="2" t="s">
        <v>19</v>
      </c>
      <c r="P77" s="21"/>
    </row>
    <row r="78" spans="1:16" x14ac:dyDescent="0.45">
      <c r="A78" s="20" t="s">
        <v>92</v>
      </c>
      <c r="M78" s="2" t="s">
        <v>19</v>
      </c>
      <c r="P78" s="21"/>
    </row>
    <row r="79" spans="1:16" x14ac:dyDescent="0.45">
      <c r="A79" s="20" t="s">
        <v>93</v>
      </c>
      <c r="F79" s="2" t="s">
        <v>19</v>
      </c>
      <c r="P79" s="21"/>
    </row>
    <row r="80" spans="1:16" x14ac:dyDescent="0.45">
      <c r="A80" s="20" t="s">
        <v>94</v>
      </c>
      <c r="E80" s="2" t="s">
        <v>19</v>
      </c>
      <c r="P80" s="21"/>
    </row>
    <row r="81" spans="1:16" x14ac:dyDescent="0.45">
      <c r="A81" s="20" t="s">
        <v>95</v>
      </c>
      <c r="E81" s="2" t="s">
        <v>19</v>
      </c>
      <c r="H81" s="2" t="s">
        <v>19</v>
      </c>
      <c r="P81" s="21"/>
    </row>
    <row r="82" spans="1:16" x14ac:dyDescent="0.45">
      <c r="A82" s="20" t="s">
        <v>96</v>
      </c>
      <c r="B82" s="2" t="s">
        <v>19</v>
      </c>
      <c r="P82" s="21"/>
    </row>
    <row r="83" spans="1:16" x14ac:dyDescent="0.45">
      <c r="A83" s="20" t="s">
        <v>97</v>
      </c>
      <c r="E83" s="2" t="s">
        <v>19</v>
      </c>
      <c r="P83" s="21"/>
    </row>
    <row r="84" spans="1:16" x14ac:dyDescent="0.45">
      <c r="A84" s="20" t="s">
        <v>98</v>
      </c>
      <c r="F84" s="2" t="s">
        <v>19</v>
      </c>
      <c r="P84" s="21"/>
    </row>
    <row r="85" spans="1:16" x14ac:dyDescent="0.45">
      <c r="A85" s="20" t="s">
        <v>99</v>
      </c>
      <c r="F85" s="2" t="s">
        <v>19</v>
      </c>
      <c r="K85" s="2" t="s">
        <v>19</v>
      </c>
      <c r="P85" s="21"/>
    </row>
    <row r="86" spans="1:16" x14ac:dyDescent="0.45">
      <c r="A86" s="20" t="s">
        <v>100</v>
      </c>
      <c r="E86" s="2" t="s">
        <v>19</v>
      </c>
      <c r="P86" s="21"/>
    </row>
    <row r="87" spans="1:16" x14ac:dyDescent="0.45">
      <c r="A87" s="20" t="s">
        <v>101</v>
      </c>
      <c r="E87" s="2" t="s">
        <v>19</v>
      </c>
      <c r="H87" s="2" t="s">
        <v>19</v>
      </c>
      <c r="P87" s="21"/>
    </row>
    <row r="88" spans="1:16" x14ac:dyDescent="0.45">
      <c r="A88" s="20" t="s">
        <v>102</v>
      </c>
      <c r="E88" s="2" t="s">
        <v>19</v>
      </c>
      <c r="P88" s="21"/>
    </row>
    <row r="89" spans="1:16" x14ac:dyDescent="0.45">
      <c r="A89" s="20" t="s">
        <v>103</v>
      </c>
      <c r="E89" s="2" t="s">
        <v>19</v>
      </c>
      <c r="M89" s="2" t="s">
        <v>19</v>
      </c>
      <c r="P89" s="21"/>
    </row>
    <row r="90" spans="1:16" x14ac:dyDescent="0.45">
      <c r="A90" s="20" t="s">
        <v>104</v>
      </c>
      <c r="E90" s="2" t="s">
        <v>19</v>
      </c>
      <c r="N90" t="s">
        <v>19</v>
      </c>
      <c r="P90" s="21"/>
    </row>
    <row r="91" spans="1:16" x14ac:dyDescent="0.45">
      <c r="A91" s="20" t="s">
        <v>105</v>
      </c>
      <c r="E91" s="2" t="s">
        <v>19</v>
      </c>
      <c r="M91" s="2" t="s">
        <v>19</v>
      </c>
      <c r="P91" s="21"/>
    </row>
    <row r="92" spans="1:16" x14ac:dyDescent="0.45">
      <c r="A92" s="20" t="s">
        <v>106</v>
      </c>
      <c r="E92" s="2" t="s">
        <v>19</v>
      </c>
      <c r="M92" s="2" t="s">
        <v>19</v>
      </c>
      <c r="P92" s="21"/>
    </row>
    <row r="93" spans="1:16" x14ac:dyDescent="0.45">
      <c r="A93" s="20" t="s">
        <v>107</v>
      </c>
      <c r="E93" s="2" t="s">
        <v>19</v>
      </c>
      <c r="M93" s="2" t="s">
        <v>19</v>
      </c>
      <c r="P93" s="21"/>
    </row>
    <row r="94" spans="1:16" x14ac:dyDescent="0.45">
      <c r="A94" s="20" t="s">
        <v>108</v>
      </c>
      <c r="E94" s="2" t="s">
        <v>19</v>
      </c>
      <c r="K94" s="2" t="s">
        <v>19</v>
      </c>
      <c r="P94" s="21"/>
    </row>
    <row r="95" spans="1:16" x14ac:dyDescent="0.45">
      <c r="A95" s="20" t="s">
        <v>109</v>
      </c>
      <c r="E95" s="2" t="s">
        <v>19</v>
      </c>
      <c r="P95" s="21"/>
    </row>
    <row r="96" spans="1:16" x14ac:dyDescent="0.45">
      <c r="A96" s="20" t="s">
        <v>110</v>
      </c>
      <c r="E96" s="2" t="s">
        <v>19</v>
      </c>
      <c r="M96" s="2" t="s">
        <v>19</v>
      </c>
      <c r="P96" s="21"/>
    </row>
    <row r="97" spans="1:16" x14ac:dyDescent="0.45">
      <c r="A97" s="20" t="s">
        <v>111</v>
      </c>
      <c r="E97" s="2" t="s">
        <v>19</v>
      </c>
      <c r="M97" s="2" t="s">
        <v>19</v>
      </c>
      <c r="P97" s="21"/>
    </row>
    <row r="98" spans="1:16" x14ac:dyDescent="0.45">
      <c r="A98" s="20" t="s">
        <v>112</v>
      </c>
      <c r="E98" s="2" t="s">
        <v>19</v>
      </c>
      <c r="M98" s="2" t="s">
        <v>19</v>
      </c>
      <c r="P98" s="21"/>
    </row>
    <row r="99" spans="1:16" x14ac:dyDescent="0.45">
      <c r="A99" s="20" t="s">
        <v>113</v>
      </c>
      <c r="G99" s="2" t="s">
        <v>19</v>
      </c>
      <c r="P99" s="21"/>
    </row>
    <row r="100" spans="1:16" x14ac:dyDescent="0.45">
      <c r="A100" s="20" t="s">
        <v>114</v>
      </c>
      <c r="C100" s="2" t="s">
        <v>19</v>
      </c>
      <c r="F100" s="2" t="s">
        <v>19</v>
      </c>
      <c r="P100" s="21"/>
    </row>
    <row r="101" spans="1:16" x14ac:dyDescent="0.45">
      <c r="A101" s="20" t="s">
        <v>115</v>
      </c>
      <c r="E101" s="2" t="s">
        <v>19</v>
      </c>
      <c r="F101" s="2" t="s">
        <v>19</v>
      </c>
      <c r="P101" s="21"/>
    </row>
    <row r="102" spans="1:16" x14ac:dyDescent="0.45">
      <c r="A102" s="20" t="s">
        <v>116</v>
      </c>
      <c r="F102" s="2" t="s">
        <v>19</v>
      </c>
      <c r="P102" s="21"/>
    </row>
    <row r="103" spans="1:16" x14ac:dyDescent="0.45">
      <c r="A103" s="20" t="s">
        <v>117</v>
      </c>
      <c r="E103" s="2" t="s">
        <v>19</v>
      </c>
      <c r="P103" s="21"/>
    </row>
    <row r="104" spans="1:16" x14ac:dyDescent="0.45">
      <c r="A104" s="20" t="s">
        <v>118</v>
      </c>
      <c r="E104" s="2" t="s">
        <v>19</v>
      </c>
      <c r="F104" s="2" t="s">
        <v>19</v>
      </c>
      <c r="M104" s="2" t="s">
        <v>19</v>
      </c>
      <c r="P104" s="21"/>
    </row>
    <row r="105" spans="1:16" x14ac:dyDescent="0.45">
      <c r="A105" s="20" t="s">
        <v>119</v>
      </c>
      <c r="E105" s="2" t="s">
        <v>19</v>
      </c>
      <c r="M105" s="2" t="s">
        <v>19</v>
      </c>
      <c r="P105" s="21"/>
    </row>
    <row r="106" spans="1:16" x14ac:dyDescent="0.45">
      <c r="A106" s="20" t="s">
        <v>120</v>
      </c>
      <c r="K106" s="2" t="s">
        <v>19</v>
      </c>
      <c r="P106" s="21"/>
    </row>
    <row r="107" spans="1:16" x14ac:dyDescent="0.45">
      <c r="A107" s="20" t="s">
        <v>121</v>
      </c>
      <c r="B107" s="2" t="s">
        <v>19</v>
      </c>
      <c r="P107" s="21"/>
    </row>
    <row r="108" spans="1:16" x14ac:dyDescent="0.45">
      <c r="A108" s="20" t="s">
        <v>122</v>
      </c>
      <c r="E108" s="2" t="s">
        <v>19</v>
      </c>
      <c r="M108" s="2" t="s">
        <v>19</v>
      </c>
      <c r="P108" s="21"/>
    </row>
    <row r="109" spans="1:16" x14ac:dyDescent="0.45">
      <c r="A109" s="20" t="s">
        <v>123</v>
      </c>
      <c r="E109" s="2" t="s">
        <v>19</v>
      </c>
      <c r="P109" s="21"/>
    </row>
    <row r="110" spans="1:16" x14ac:dyDescent="0.45">
      <c r="A110" s="20" t="s">
        <v>124</v>
      </c>
      <c r="E110" s="2" t="s">
        <v>19</v>
      </c>
      <c r="M110" s="2" t="s">
        <v>19</v>
      </c>
      <c r="P110" s="21"/>
    </row>
    <row r="111" spans="1:16" x14ac:dyDescent="0.45">
      <c r="A111" s="20" t="s">
        <v>125</v>
      </c>
      <c r="E111" s="2" t="s">
        <v>19</v>
      </c>
      <c r="K111" s="2" t="s">
        <v>19</v>
      </c>
      <c r="P111" s="21"/>
    </row>
    <row r="112" spans="1:16" x14ac:dyDescent="0.45">
      <c r="A112" s="20" t="s">
        <v>126</v>
      </c>
      <c r="G112" s="2" t="s">
        <v>19</v>
      </c>
      <c r="P112" s="21"/>
    </row>
    <row r="113" spans="1:16" x14ac:dyDescent="0.45">
      <c r="A113" s="20" t="s">
        <v>127</v>
      </c>
      <c r="G113" s="2" t="s">
        <v>19</v>
      </c>
      <c r="P113" s="21"/>
    </row>
    <row r="114" spans="1:16" x14ac:dyDescent="0.45">
      <c r="A114" s="20" t="s">
        <v>128</v>
      </c>
      <c r="M114" s="2" t="s">
        <v>19</v>
      </c>
      <c r="P114" s="21"/>
    </row>
    <row r="115" spans="1:16" x14ac:dyDescent="0.45">
      <c r="A115" s="20" t="s">
        <v>129</v>
      </c>
      <c r="M115" s="2" t="s">
        <v>19</v>
      </c>
      <c r="P115" s="21"/>
    </row>
    <row r="116" spans="1:16" x14ac:dyDescent="0.45">
      <c r="A116" s="20" t="s">
        <v>130</v>
      </c>
      <c r="E116" s="2" t="s">
        <v>19</v>
      </c>
      <c r="M116" s="2" t="s">
        <v>19</v>
      </c>
      <c r="P116" s="21"/>
    </row>
    <row r="117" spans="1:16" x14ac:dyDescent="0.45">
      <c r="A117" s="20" t="s">
        <v>131</v>
      </c>
      <c r="E117" s="2" t="s">
        <v>19</v>
      </c>
      <c r="M117" s="2" t="s">
        <v>19</v>
      </c>
      <c r="P117" s="21"/>
    </row>
    <row r="118" spans="1:16" x14ac:dyDescent="0.45">
      <c r="A118" s="20" t="s">
        <v>132</v>
      </c>
      <c r="E118" s="2" t="s">
        <v>19</v>
      </c>
      <c r="M118" s="2" t="s">
        <v>19</v>
      </c>
      <c r="P118" s="21"/>
    </row>
    <row r="119" spans="1:16" x14ac:dyDescent="0.45">
      <c r="A119" s="20" t="s">
        <v>133</v>
      </c>
      <c r="B119" s="2" t="s">
        <v>19</v>
      </c>
      <c r="K119" s="2" t="s">
        <v>19</v>
      </c>
      <c r="P119" s="21"/>
    </row>
    <row r="120" spans="1:16" x14ac:dyDescent="0.45">
      <c r="A120" s="20" t="s">
        <v>134</v>
      </c>
      <c r="B120" s="2" t="s">
        <v>19</v>
      </c>
      <c r="P120" s="21"/>
    </row>
    <row r="121" spans="1:16" x14ac:dyDescent="0.45">
      <c r="A121" s="20" t="s">
        <v>135</v>
      </c>
      <c r="B121" s="2" t="s">
        <v>19</v>
      </c>
      <c r="P121" s="21"/>
    </row>
    <row r="122" spans="1:16" x14ac:dyDescent="0.45">
      <c r="A122" s="20" t="s">
        <v>136</v>
      </c>
      <c r="B122" s="2" t="s">
        <v>19</v>
      </c>
      <c r="P122" s="21"/>
    </row>
    <row r="123" spans="1:16" x14ac:dyDescent="0.45">
      <c r="A123" s="20" t="s">
        <v>137</v>
      </c>
      <c r="B123" s="2" t="s">
        <v>19</v>
      </c>
      <c r="P123" s="21"/>
    </row>
    <row r="124" spans="1:16" x14ac:dyDescent="0.45">
      <c r="A124" s="20" t="s">
        <v>138</v>
      </c>
      <c r="M124" s="2" t="s">
        <v>19</v>
      </c>
      <c r="P124" s="21"/>
    </row>
    <row r="125" spans="1:16" x14ac:dyDescent="0.45">
      <c r="A125" s="20" t="s">
        <v>139</v>
      </c>
      <c r="C125" s="2" t="s">
        <v>19</v>
      </c>
      <c r="P125" s="21"/>
    </row>
    <row r="126" spans="1:16" ht="14.65" thickBot="1" x14ac:dyDescent="0.5">
      <c r="A126" s="22" t="s">
        <v>140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4"/>
      <c r="O126" s="23" t="s">
        <v>19</v>
      </c>
      <c r="P126" s="25"/>
    </row>
    <row r="127" spans="1:16" s="3" customFormat="1" x14ac:dyDescent="0.45">
      <c r="A127" s="3" t="s">
        <v>141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4"/>
      <c r="P127" s="4"/>
    </row>
    <row r="128" spans="1:16" s="3" customFormat="1" x14ac:dyDescent="0.45">
      <c r="A128" s="3" t="s">
        <v>142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4"/>
      <c r="P128" s="4"/>
    </row>
    <row r="129" spans="1:16" s="3" customFormat="1" x14ac:dyDescent="0.45">
      <c r="A129" s="3" t="s">
        <v>143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O129" s="4"/>
      <c r="P129" s="4"/>
    </row>
    <row r="130" spans="1:16" s="3" customFormat="1" x14ac:dyDescent="0.45">
      <c r="A130" s="3" t="s">
        <v>144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O130" s="4"/>
      <c r="P130" s="4"/>
    </row>
    <row r="131" spans="1:16" s="3" customFormat="1" x14ac:dyDescent="0.45">
      <c r="A131" s="3" t="s">
        <v>145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O131" s="4"/>
      <c r="P131" s="4"/>
    </row>
    <row r="132" spans="1:16" s="3" customFormat="1" x14ac:dyDescent="0.45">
      <c r="A132" s="3" t="s">
        <v>146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O132" s="4"/>
      <c r="P132" s="4"/>
    </row>
    <row r="133" spans="1:16" s="3" customFormat="1" x14ac:dyDescent="0.45">
      <c r="A133" s="3" t="s">
        <v>147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O133" s="4"/>
      <c r="P133" s="4"/>
    </row>
    <row r="134" spans="1:16" s="3" customFormat="1" x14ac:dyDescent="0.45">
      <c r="A134" s="3" t="s">
        <v>148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O134" s="4"/>
      <c r="P134" s="4"/>
    </row>
    <row r="135" spans="1:16" s="3" customFormat="1" x14ac:dyDescent="0.45">
      <c r="A135" s="3" t="s">
        <v>149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O135" s="4"/>
      <c r="P135" s="4"/>
    </row>
    <row r="136" spans="1:16" s="3" customFormat="1" x14ac:dyDescent="0.45">
      <c r="A136" s="3" t="s">
        <v>150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O136" s="4"/>
      <c r="P136" s="4"/>
    </row>
    <row r="137" spans="1:16" s="3" customFormat="1" x14ac:dyDescent="0.45">
      <c r="A137" s="3" t="s">
        <v>151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O137" s="4"/>
      <c r="P137" s="4"/>
    </row>
    <row r="138" spans="1:16" s="3" customFormat="1" x14ac:dyDescent="0.45">
      <c r="A138" s="3" t="s">
        <v>152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O138" s="4"/>
      <c r="P138" s="4"/>
    </row>
    <row r="139" spans="1:16" s="3" customFormat="1" x14ac:dyDescent="0.45">
      <c r="A139" s="3" t="s">
        <v>153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O139" s="4"/>
      <c r="P139" s="4"/>
    </row>
    <row r="140" spans="1:16" s="3" customFormat="1" x14ac:dyDescent="0.45">
      <c r="A140" s="3" t="s">
        <v>154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O140" s="4"/>
      <c r="P140" s="4"/>
    </row>
    <row r="141" spans="1:16" s="3" customFormat="1" x14ac:dyDescent="0.45">
      <c r="A141" s="3" t="s">
        <v>155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O141" s="4"/>
      <c r="P141" s="4"/>
    </row>
    <row r="142" spans="1:16" s="3" customFormat="1" x14ac:dyDescent="0.45">
      <c r="A142" s="3" t="s">
        <v>156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O142" s="4"/>
      <c r="P142" s="4"/>
    </row>
    <row r="143" spans="1:16" s="3" customFormat="1" x14ac:dyDescent="0.45">
      <c r="A143" s="3" t="s">
        <v>157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O143" s="4"/>
      <c r="P143" s="4"/>
    </row>
    <row r="144" spans="1:16" s="3" customFormat="1" x14ac:dyDescent="0.45">
      <c r="A144" s="3" t="s">
        <v>158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O144" s="4"/>
      <c r="P144" s="4"/>
    </row>
    <row r="145" spans="1:16" s="3" customFormat="1" x14ac:dyDescent="0.45">
      <c r="A145" s="3" t="s">
        <v>159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O145" s="4"/>
      <c r="P145" s="4"/>
    </row>
    <row r="146" spans="1:16" s="3" customFormat="1" x14ac:dyDescent="0.45">
      <c r="A146" s="3" t="s">
        <v>160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O146" s="4"/>
      <c r="P146" s="4"/>
    </row>
    <row r="147" spans="1:16" s="3" customFormat="1" x14ac:dyDescent="0.45">
      <c r="A147" s="3" t="s">
        <v>161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O147" s="4"/>
      <c r="P147" s="4"/>
    </row>
    <row r="148" spans="1:16" s="3" customFormat="1" x14ac:dyDescent="0.45">
      <c r="A148" s="3" t="s">
        <v>162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O148" s="4"/>
      <c r="P148" s="4"/>
    </row>
    <row r="149" spans="1:16" s="3" customFormat="1" x14ac:dyDescent="0.45">
      <c r="A149" s="3" t="s">
        <v>163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O149" s="4"/>
      <c r="P149" s="4"/>
    </row>
    <row r="150" spans="1:16" s="3" customFormat="1" x14ac:dyDescent="0.45">
      <c r="A150" s="3" t="s">
        <v>164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O150" s="4"/>
      <c r="P150" s="4"/>
    </row>
    <row r="151" spans="1:16" s="3" customFormat="1" x14ac:dyDescent="0.45">
      <c r="A151" s="3" t="s">
        <v>165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O151" s="4"/>
      <c r="P151" s="4"/>
    </row>
    <row r="152" spans="1:16" s="3" customFormat="1" x14ac:dyDescent="0.45">
      <c r="A152" s="3" t="s">
        <v>166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O152" s="4"/>
      <c r="P152" s="4"/>
    </row>
    <row r="153" spans="1:16" s="3" customFormat="1" x14ac:dyDescent="0.45">
      <c r="A153" s="3" t="s">
        <v>167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O153" s="4"/>
      <c r="P153" s="4"/>
    </row>
    <row r="154" spans="1:16" s="3" customFormat="1" x14ac:dyDescent="0.45">
      <c r="A154" s="3" t="s">
        <v>168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O154" s="4"/>
      <c r="P154" s="4"/>
    </row>
    <row r="155" spans="1:16" s="3" customFormat="1" x14ac:dyDescent="0.45">
      <c r="A155" s="3" t="s">
        <v>169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O155" s="4"/>
      <c r="P155" s="4"/>
    </row>
    <row r="156" spans="1:16" s="3" customFormat="1" x14ac:dyDescent="0.45">
      <c r="A156" s="3" t="s">
        <v>170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O156" s="4"/>
      <c r="P156" s="4"/>
    </row>
    <row r="157" spans="1:16" s="3" customFormat="1" x14ac:dyDescent="0.45">
      <c r="A157" s="3" t="s">
        <v>171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O157" s="4"/>
      <c r="P157" s="4"/>
    </row>
    <row r="158" spans="1:16" s="3" customFormat="1" x14ac:dyDescent="0.45">
      <c r="A158" s="3" t="s">
        <v>172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O158" s="4"/>
      <c r="P158" s="4"/>
    </row>
    <row r="159" spans="1:16" s="3" customFormat="1" x14ac:dyDescent="0.45">
      <c r="A159" s="3" t="s">
        <v>173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O159" s="4"/>
      <c r="P159" s="4"/>
    </row>
    <row r="160" spans="1:16" s="3" customFormat="1" x14ac:dyDescent="0.45">
      <c r="A160" s="3" t="s">
        <v>174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O160" s="4"/>
      <c r="P160" s="4"/>
    </row>
    <row r="161" spans="1:16" s="3" customFormat="1" x14ac:dyDescent="0.45">
      <c r="A161" s="3" t="s">
        <v>175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O161" s="4"/>
      <c r="P161" s="4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O1:P1"/>
    <mergeCell ref="M1:M2"/>
    <mergeCell ref="O3:P3"/>
    <mergeCell ref="D3:E3"/>
    <mergeCell ref="F3:G3"/>
    <mergeCell ref="I3:J3"/>
    <mergeCell ref="L1:L2"/>
    <mergeCell ref="N1:N2"/>
  </mergeCells>
  <conditionalFormatting sqref="L93">
    <cfRule type="expression" priority="1">
      <formula>OR(N5="x", M5="x", O5="x", P5="x")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1CD2-0C0F-4FA9-A632-5640D2103F8C}">
  <dimension ref="A1:P79"/>
  <sheetViews>
    <sheetView zoomScale="57" zoomScaleNormal="72" workbookViewId="0">
      <selection activeCell="M11" sqref="M11"/>
    </sheetView>
  </sheetViews>
  <sheetFormatPr defaultRowHeight="14.25" x14ac:dyDescent="0.45"/>
  <cols>
    <col min="1" max="1" width="66.664062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customWidth="1"/>
    <col min="10" max="10" width="13.1992187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20"/>
      <c r="B3" s="41">
        <f>B4</f>
        <v>16</v>
      </c>
      <c r="C3" s="41">
        <f>C4</f>
        <v>4</v>
      </c>
      <c r="D3" s="55">
        <f>D4 + E4</f>
        <v>0</v>
      </c>
      <c r="E3" s="55"/>
      <c r="F3" s="55">
        <f>F4 + G4</f>
        <v>0</v>
      </c>
      <c r="G3" s="55"/>
      <c r="H3" s="41">
        <f>H4</f>
        <v>2</v>
      </c>
      <c r="I3" s="55">
        <f>I4 + J4</f>
        <v>3</v>
      </c>
      <c r="J3" s="55"/>
      <c r="K3" s="41">
        <f>K4</f>
        <v>1</v>
      </c>
      <c r="L3" s="41">
        <f>L4</f>
        <v>1</v>
      </c>
      <c r="M3" s="41">
        <f>M4</f>
        <v>5</v>
      </c>
      <c r="N3" s="41">
        <f>N4</f>
        <v>12</v>
      </c>
      <c r="O3" s="46">
        <f xml:space="preserve"> O4 + P4</f>
        <v>4</v>
      </c>
      <c r="P3" s="47"/>
    </row>
    <row r="4" spans="1:16" s="5" customFormat="1" x14ac:dyDescent="0.45">
      <c r="A4" s="26"/>
      <c r="B4" s="6">
        <f xml:space="preserve"> COUNTA(B5:B42)</f>
        <v>16</v>
      </c>
      <c r="C4" s="6">
        <f xml:space="preserve"> COUNTA(C5:C42)</f>
        <v>4</v>
      </c>
      <c r="D4" s="6">
        <f t="shared" ref="D4:P4" si="0" xml:space="preserve"> COUNTA(D5:D42)</f>
        <v>0</v>
      </c>
      <c r="E4" s="6">
        <f t="shared" si="0"/>
        <v>0</v>
      </c>
      <c r="F4" s="6">
        <f t="shared" ref="F4:K4" si="1" xml:space="preserve"> COUNTA(F5:F42)</f>
        <v>0</v>
      </c>
      <c r="G4" s="6">
        <f t="shared" si="1"/>
        <v>0</v>
      </c>
      <c r="H4" s="6">
        <f t="shared" si="1"/>
        <v>2</v>
      </c>
      <c r="I4" s="6">
        <f t="shared" si="1"/>
        <v>0</v>
      </c>
      <c r="J4" s="6">
        <f t="shared" si="1"/>
        <v>3</v>
      </c>
      <c r="K4" s="6">
        <f t="shared" si="1"/>
        <v>1</v>
      </c>
      <c r="L4" s="6">
        <f t="shared" si="0"/>
        <v>1</v>
      </c>
      <c r="M4" s="6">
        <f t="shared" si="0"/>
        <v>5</v>
      </c>
      <c r="N4" s="6">
        <f xml:space="preserve"> COUNTA(N5:N42)</f>
        <v>12</v>
      </c>
      <c r="O4" s="6">
        <f t="shared" si="0"/>
        <v>2</v>
      </c>
      <c r="P4" s="27">
        <f t="shared" si="0"/>
        <v>2</v>
      </c>
    </row>
    <row r="5" spans="1:16" s="5" customFormat="1" x14ac:dyDescent="0.45">
      <c r="A5" s="28" t="s">
        <v>269</v>
      </c>
      <c r="B5" s="43" t="s">
        <v>19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9"/>
    </row>
    <row r="6" spans="1:16" s="5" customFormat="1" x14ac:dyDescent="0.45">
      <c r="A6" s="28" t="s">
        <v>271</v>
      </c>
      <c r="B6" s="43" t="s">
        <v>19</v>
      </c>
      <c r="C6" s="43"/>
      <c r="D6" s="43"/>
      <c r="E6" s="43"/>
      <c r="F6" s="43"/>
      <c r="G6" s="43"/>
      <c r="H6" s="43" t="s">
        <v>19</v>
      </c>
      <c r="I6" s="43"/>
      <c r="J6" s="43"/>
      <c r="K6" s="43"/>
      <c r="L6" s="43"/>
      <c r="M6" s="43"/>
      <c r="N6" s="43"/>
      <c r="O6" s="43"/>
      <c r="P6" s="29"/>
    </row>
    <row r="7" spans="1:16" s="5" customFormat="1" x14ac:dyDescent="0.45">
      <c r="A7" s="28" t="s">
        <v>275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 t="s">
        <v>19</v>
      </c>
      <c r="N7" s="43"/>
      <c r="O7" s="43"/>
      <c r="P7" s="29"/>
    </row>
    <row r="8" spans="1:16" s="5" customFormat="1" x14ac:dyDescent="0.45">
      <c r="A8" s="28" t="s">
        <v>274</v>
      </c>
      <c r="B8" s="43" t="s">
        <v>19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29"/>
    </row>
    <row r="9" spans="1:16" s="5" customFormat="1" x14ac:dyDescent="0.45">
      <c r="A9" s="28" t="s">
        <v>272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 t="s">
        <v>19</v>
      </c>
      <c r="N9" s="43"/>
      <c r="O9" s="43"/>
      <c r="P9" s="29"/>
    </row>
    <row r="10" spans="1:16" s="5" customFormat="1" x14ac:dyDescent="0.45">
      <c r="A10" s="28" t="s">
        <v>273</v>
      </c>
      <c r="B10" s="43" t="s">
        <v>19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 t="s">
        <v>19</v>
      </c>
      <c r="N10" s="43"/>
      <c r="O10" s="43"/>
      <c r="P10" s="29"/>
    </row>
    <row r="11" spans="1:16" s="5" customFormat="1" x14ac:dyDescent="0.45">
      <c r="A11" s="28" t="s">
        <v>276</v>
      </c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 t="s">
        <v>19</v>
      </c>
      <c r="N11" s="43"/>
      <c r="O11" s="43"/>
      <c r="P11" s="29"/>
    </row>
    <row r="12" spans="1:16" s="5" customFormat="1" x14ac:dyDescent="0.45">
      <c r="A12" s="28" t="s">
        <v>270</v>
      </c>
      <c r="B12" s="43" t="s">
        <v>19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29"/>
    </row>
    <row r="13" spans="1:16" s="5" customFormat="1" x14ac:dyDescent="0.45">
      <c r="A13" s="28" t="s">
        <v>289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 t="s">
        <v>19</v>
      </c>
      <c r="O13" s="43"/>
      <c r="P13" s="29"/>
    </row>
    <row r="14" spans="1:16" s="5" customFormat="1" x14ac:dyDescent="0.45">
      <c r="A14" s="28" t="s">
        <v>287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 t="s">
        <v>19</v>
      </c>
      <c r="O14" s="43"/>
      <c r="P14" s="29"/>
    </row>
    <row r="15" spans="1:16" s="5" customFormat="1" x14ac:dyDescent="0.45">
      <c r="A15" s="28" t="s">
        <v>284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 t="s">
        <v>19</v>
      </c>
      <c r="O15" s="43"/>
      <c r="P15" s="29"/>
    </row>
    <row r="16" spans="1:16" s="5" customFormat="1" x14ac:dyDescent="0.45">
      <c r="A16" s="28" t="s">
        <v>285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 t="s">
        <v>19</v>
      </c>
      <c r="O16" s="43"/>
      <c r="P16" s="29"/>
    </row>
    <row r="17" spans="1:16" s="5" customFormat="1" ht="28.5" x14ac:dyDescent="0.45">
      <c r="A17" s="28" t="s">
        <v>286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 t="s">
        <v>19</v>
      </c>
      <c r="O17" s="43"/>
      <c r="P17" s="29"/>
    </row>
    <row r="18" spans="1:16" s="5" customFormat="1" ht="28.5" x14ac:dyDescent="0.45">
      <c r="A18" s="28" t="s">
        <v>279</v>
      </c>
      <c r="B18" s="43" t="s">
        <v>19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29"/>
    </row>
    <row r="19" spans="1:16" s="5" customFormat="1" ht="28.5" x14ac:dyDescent="0.45">
      <c r="A19" s="28" t="s">
        <v>283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 t="s">
        <v>19</v>
      </c>
      <c r="O19" s="43"/>
      <c r="P19" s="29"/>
    </row>
    <row r="20" spans="1:16" s="5" customFormat="1" x14ac:dyDescent="0.45">
      <c r="A20" s="28" t="s">
        <v>282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 t="s">
        <v>19</v>
      </c>
      <c r="O20" s="43"/>
      <c r="P20" s="29"/>
    </row>
    <row r="21" spans="1:16" s="5" customFormat="1" ht="28.5" x14ac:dyDescent="0.45">
      <c r="A21" s="28" t="s">
        <v>280</v>
      </c>
      <c r="B21" s="43" t="s">
        <v>19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19</v>
      </c>
      <c r="O21" s="43"/>
      <c r="P21" s="29"/>
    </row>
    <row r="22" spans="1:16" s="5" customFormat="1" ht="28.5" x14ac:dyDescent="0.45">
      <c r="A22" s="28" t="s">
        <v>281</v>
      </c>
      <c r="B22" s="43" t="s">
        <v>19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29"/>
    </row>
    <row r="23" spans="1:16" s="5" customFormat="1" x14ac:dyDescent="0.45">
      <c r="A23" s="28" t="s">
        <v>288</v>
      </c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 t="s">
        <v>19</v>
      </c>
      <c r="N23" s="43"/>
      <c r="O23" s="43"/>
      <c r="P23" s="29"/>
    </row>
    <row r="24" spans="1:16" s="5" customFormat="1" x14ac:dyDescent="0.45">
      <c r="A24" s="28" t="s">
        <v>290</v>
      </c>
      <c r="B24" s="43" t="s">
        <v>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 t="s">
        <v>19</v>
      </c>
      <c r="O24" s="43"/>
      <c r="P24" s="29"/>
    </row>
    <row r="25" spans="1:16" s="5" customFormat="1" x14ac:dyDescent="0.45">
      <c r="A25" s="28" t="s">
        <v>277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 t="s">
        <v>19</v>
      </c>
      <c r="P25" s="29"/>
    </row>
    <row r="26" spans="1:16" s="5" customFormat="1" x14ac:dyDescent="0.45">
      <c r="A26" s="28" t="s">
        <v>34</v>
      </c>
      <c r="B26" s="43"/>
      <c r="C26" s="43"/>
      <c r="D26" s="43"/>
      <c r="E26" s="43"/>
      <c r="F26" s="43"/>
      <c r="G26" s="43"/>
      <c r="H26" s="43" t="s">
        <v>19</v>
      </c>
      <c r="I26" s="43"/>
      <c r="J26" s="43"/>
      <c r="K26" s="43"/>
      <c r="L26" s="43"/>
      <c r="M26" s="43"/>
      <c r="N26" s="43"/>
      <c r="O26" s="43"/>
      <c r="P26" s="29"/>
    </row>
    <row r="27" spans="1:16" s="5" customFormat="1" x14ac:dyDescent="0.45">
      <c r="A27" s="28" t="s">
        <v>36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 t="s">
        <v>19</v>
      </c>
      <c r="P27" s="29"/>
    </row>
    <row r="28" spans="1:16" s="5" customFormat="1" x14ac:dyDescent="0.45">
      <c r="A28" s="28" t="s">
        <v>266</v>
      </c>
      <c r="B28" s="43"/>
      <c r="C28" s="43" t="s">
        <v>19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29"/>
    </row>
    <row r="29" spans="1:16" s="5" customFormat="1" x14ac:dyDescent="0.45">
      <c r="A29" s="28" t="s">
        <v>267</v>
      </c>
      <c r="B29" s="43"/>
      <c r="C29" s="43" t="s">
        <v>19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29"/>
    </row>
    <row r="30" spans="1:16" s="5" customFormat="1" x14ac:dyDescent="0.45">
      <c r="A30" s="28" t="s">
        <v>268</v>
      </c>
      <c r="B30" s="43" t="s">
        <v>19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29"/>
    </row>
    <row r="31" spans="1:16" s="5" customFormat="1" x14ac:dyDescent="0.45">
      <c r="A31" s="28" t="s">
        <v>265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29" t="s">
        <v>19</v>
      </c>
    </row>
    <row r="32" spans="1:16" s="5" customFormat="1" x14ac:dyDescent="0.45">
      <c r="A32" s="28" t="s">
        <v>263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29" t="s">
        <v>19</v>
      </c>
    </row>
    <row r="33" spans="1:16" s="5" customFormat="1" x14ac:dyDescent="0.45">
      <c r="A33" s="28" t="s">
        <v>264</v>
      </c>
      <c r="B33" s="43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29"/>
    </row>
    <row r="34" spans="1:16" s="5" customFormat="1" x14ac:dyDescent="0.45">
      <c r="A34" s="28" t="s">
        <v>261</v>
      </c>
      <c r="B34" s="43"/>
      <c r="C34" s="43" t="s">
        <v>19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29"/>
    </row>
    <row r="35" spans="1:16" s="5" customFormat="1" x14ac:dyDescent="0.45">
      <c r="A35" s="28" t="s">
        <v>260</v>
      </c>
      <c r="B35" s="43" t="s">
        <v>19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29"/>
    </row>
    <row r="36" spans="1:16" s="5" customFormat="1" x14ac:dyDescent="0.45">
      <c r="A36" s="28" t="s">
        <v>262</v>
      </c>
      <c r="B36" s="43" t="s">
        <v>19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 t="s">
        <v>19</v>
      </c>
      <c r="O36" s="43"/>
      <c r="P36" s="29"/>
    </row>
    <row r="37" spans="1:16" s="5" customFormat="1" x14ac:dyDescent="0.45">
      <c r="A37" s="28" t="s">
        <v>258</v>
      </c>
      <c r="B37" s="43" t="s">
        <v>19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 t="s">
        <v>19</v>
      </c>
      <c r="O37" s="43"/>
      <c r="P37" s="29"/>
    </row>
    <row r="38" spans="1:16" s="5" customFormat="1" x14ac:dyDescent="0.45">
      <c r="A38" s="28" t="s">
        <v>259</v>
      </c>
      <c r="B38" s="43" t="s">
        <v>19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 t="s">
        <v>19</v>
      </c>
      <c r="O38" s="43"/>
      <c r="P38" s="29"/>
    </row>
    <row r="39" spans="1:16" s="5" customFormat="1" x14ac:dyDescent="0.45">
      <c r="A39" s="28" t="s">
        <v>255</v>
      </c>
      <c r="B39" s="43"/>
      <c r="C39" s="43"/>
      <c r="D39" s="43"/>
      <c r="E39" s="43"/>
      <c r="F39" s="43"/>
      <c r="G39" s="43"/>
      <c r="H39" s="43"/>
      <c r="I39" s="43"/>
      <c r="J39" s="43" t="s">
        <v>19</v>
      </c>
      <c r="K39" s="43"/>
      <c r="L39" s="43"/>
      <c r="M39" s="43"/>
      <c r="N39" s="43"/>
      <c r="O39" s="43"/>
      <c r="P39" s="29"/>
    </row>
    <row r="40" spans="1:16" s="5" customFormat="1" x14ac:dyDescent="0.45">
      <c r="A40" s="28" t="s">
        <v>256</v>
      </c>
      <c r="B40" s="43"/>
      <c r="C40" s="43"/>
      <c r="D40" s="43"/>
      <c r="E40" s="43"/>
      <c r="F40" s="43"/>
      <c r="G40" s="43"/>
      <c r="H40" s="43"/>
      <c r="I40" s="43"/>
      <c r="J40" s="43" t="s">
        <v>19</v>
      </c>
      <c r="K40" s="43"/>
      <c r="L40" s="43"/>
      <c r="M40" s="43"/>
      <c r="N40" s="43"/>
      <c r="O40" s="43"/>
      <c r="P40" s="29"/>
    </row>
    <row r="41" spans="1:16" s="5" customFormat="1" x14ac:dyDescent="0.45">
      <c r="A41" s="28" t="s">
        <v>257</v>
      </c>
      <c r="B41" s="43"/>
      <c r="C41" s="43"/>
      <c r="D41" s="43"/>
      <c r="E41" s="43"/>
      <c r="F41" s="43"/>
      <c r="G41" s="43"/>
      <c r="H41" s="43"/>
      <c r="I41" s="43"/>
      <c r="J41" s="43" t="s">
        <v>19</v>
      </c>
      <c r="K41" s="43"/>
      <c r="L41" s="43"/>
      <c r="M41" s="43"/>
      <c r="N41" s="43"/>
      <c r="O41" s="43"/>
      <c r="P41" s="29"/>
    </row>
    <row r="42" spans="1:16" s="5" customFormat="1" ht="14.65" thickBot="1" x14ac:dyDescent="0.5">
      <c r="A42" s="30" t="s">
        <v>254</v>
      </c>
      <c r="B42" s="31"/>
      <c r="C42" s="31"/>
      <c r="D42" s="31"/>
      <c r="E42" s="31"/>
      <c r="F42" s="31"/>
      <c r="G42" s="31"/>
      <c r="H42" s="31"/>
      <c r="I42" s="31"/>
      <c r="J42" s="31"/>
      <c r="K42" s="31" t="s">
        <v>19</v>
      </c>
      <c r="L42" s="31" t="s">
        <v>19</v>
      </c>
      <c r="M42" s="31"/>
      <c r="N42" s="31"/>
      <c r="O42" s="31"/>
      <c r="P42" s="32"/>
    </row>
    <row r="43" spans="1:16" s="7" customFormat="1" x14ac:dyDescent="0.45">
      <c r="A43" s="7" t="s">
        <v>198</v>
      </c>
    </row>
    <row r="44" spans="1:16" s="8" customFormat="1" x14ac:dyDescent="0.45">
      <c r="A44" s="8" t="s">
        <v>223</v>
      </c>
    </row>
    <row r="45" spans="1:16" s="8" customFormat="1" x14ac:dyDescent="0.45">
      <c r="A45" s="8" t="s">
        <v>224</v>
      </c>
    </row>
    <row r="46" spans="1:16" s="8" customFormat="1" x14ac:dyDescent="0.45">
      <c r="A46" s="8" t="s">
        <v>225</v>
      </c>
    </row>
    <row r="47" spans="1:16" s="8" customFormat="1" x14ac:dyDescent="0.45">
      <c r="A47" s="8" t="s">
        <v>226</v>
      </c>
    </row>
    <row r="48" spans="1:16" s="8" customFormat="1" x14ac:dyDescent="0.45">
      <c r="A48" s="8" t="s">
        <v>227</v>
      </c>
    </row>
    <row r="49" spans="1:1" s="8" customFormat="1" x14ac:dyDescent="0.45">
      <c r="A49" s="8" t="s">
        <v>228</v>
      </c>
    </row>
    <row r="50" spans="1:1" s="8" customFormat="1" x14ac:dyDescent="0.45">
      <c r="A50" s="8" t="s">
        <v>229</v>
      </c>
    </row>
    <row r="51" spans="1:1" s="8" customFormat="1" x14ac:dyDescent="0.45">
      <c r="A51" s="8" t="s">
        <v>230</v>
      </c>
    </row>
    <row r="52" spans="1:1" s="8" customFormat="1" x14ac:dyDescent="0.45">
      <c r="A52" s="8" t="s">
        <v>231</v>
      </c>
    </row>
    <row r="53" spans="1:1" s="8" customFormat="1" x14ac:dyDescent="0.45">
      <c r="A53" s="8" t="s">
        <v>232</v>
      </c>
    </row>
    <row r="54" spans="1:1" s="8" customFormat="1" x14ac:dyDescent="0.45">
      <c r="A54" s="8" t="s">
        <v>233</v>
      </c>
    </row>
    <row r="55" spans="1:1" s="8" customFormat="1" x14ac:dyDescent="0.45">
      <c r="A55" s="8" t="s">
        <v>234</v>
      </c>
    </row>
    <row r="56" spans="1:1" s="8" customFormat="1" x14ac:dyDescent="0.45">
      <c r="A56" s="8" t="s">
        <v>235</v>
      </c>
    </row>
    <row r="57" spans="1:1" s="8" customFormat="1" x14ac:dyDescent="0.45">
      <c r="A57" s="8" t="s">
        <v>236</v>
      </c>
    </row>
    <row r="58" spans="1:1" s="8" customFormat="1" x14ac:dyDescent="0.45">
      <c r="A58" s="8" t="s">
        <v>237</v>
      </c>
    </row>
    <row r="59" spans="1:1" s="8" customFormat="1" x14ac:dyDescent="0.45">
      <c r="A59" s="8" t="s">
        <v>238</v>
      </c>
    </row>
    <row r="60" spans="1:1" s="8" customFormat="1" x14ac:dyDescent="0.45">
      <c r="A60" s="8" t="s">
        <v>239</v>
      </c>
    </row>
    <row r="61" spans="1:1" s="8" customFormat="1" x14ac:dyDescent="0.45">
      <c r="A61" s="8" t="s">
        <v>240</v>
      </c>
    </row>
    <row r="62" spans="1:1" s="8" customFormat="1" x14ac:dyDescent="0.45">
      <c r="A62" s="8" t="s">
        <v>241</v>
      </c>
    </row>
    <row r="63" spans="1:1" s="8" customFormat="1" x14ac:dyDescent="0.45">
      <c r="A63" s="8" t="s">
        <v>242</v>
      </c>
    </row>
    <row r="64" spans="1:1" s="8" customFormat="1" x14ac:dyDescent="0.45">
      <c r="A64" s="8" t="s">
        <v>243</v>
      </c>
    </row>
    <row r="65" spans="1:10" s="8" customFormat="1" x14ac:dyDescent="0.45">
      <c r="A65" s="8" t="s">
        <v>244</v>
      </c>
    </row>
    <row r="66" spans="1:10" s="8" customFormat="1" x14ac:dyDescent="0.45">
      <c r="A66" s="8" t="s">
        <v>245</v>
      </c>
    </row>
    <row r="67" spans="1:10" s="8" customFormat="1" x14ac:dyDescent="0.45">
      <c r="A67" s="8" t="s">
        <v>246</v>
      </c>
    </row>
    <row r="68" spans="1:10" s="8" customFormat="1" x14ac:dyDescent="0.45">
      <c r="A68" s="8" t="s">
        <v>247</v>
      </c>
    </row>
    <row r="69" spans="1:10" s="8" customFormat="1" x14ac:dyDescent="0.45">
      <c r="A69" s="8" t="s">
        <v>248</v>
      </c>
    </row>
    <row r="70" spans="1:10" s="8" customFormat="1" x14ac:dyDescent="0.45">
      <c r="A70" s="8" t="s">
        <v>249</v>
      </c>
    </row>
    <row r="71" spans="1:10" s="8" customFormat="1" x14ac:dyDescent="0.45">
      <c r="A71" s="8" t="s">
        <v>32</v>
      </c>
    </row>
    <row r="72" spans="1:10" s="8" customFormat="1" x14ac:dyDescent="0.45">
      <c r="A72" s="8" t="s">
        <v>30</v>
      </c>
    </row>
    <row r="73" spans="1:10" s="7" customFormat="1" x14ac:dyDescent="0.45">
      <c r="A73" s="7" t="s">
        <v>31</v>
      </c>
      <c r="J73" s="8"/>
    </row>
    <row r="74" spans="1:10" s="8" customFormat="1" x14ac:dyDescent="0.45">
      <c r="A74" s="8" t="s">
        <v>250</v>
      </c>
    </row>
    <row r="75" spans="1:10" s="8" customFormat="1" x14ac:dyDescent="0.45">
      <c r="A75" s="8" t="s">
        <v>251</v>
      </c>
    </row>
    <row r="76" spans="1:10" s="8" customFormat="1" x14ac:dyDescent="0.45">
      <c r="A76" s="8" t="s">
        <v>33</v>
      </c>
    </row>
    <row r="77" spans="1:10" s="8" customFormat="1" x14ac:dyDescent="0.45">
      <c r="A77" s="8" t="s">
        <v>252</v>
      </c>
    </row>
    <row r="78" spans="1:10" s="7" customFormat="1" x14ac:dyDescent="0.45">
      <c r="A78" s="7" t="s">
        <v>278</v>
      </c>
      <c r="J78" s="8"/>
    </row>
    <row r="79" spans="1:10" s="8" customFormat="1" x14ac:dyDescent="0.45">
      <c r="A79" s="8" t="s">
        <v>253</v>
      </c>
    </row>
  </sheetData>
  <sortState xmlns:xlrd2="http://schemas.microsoft.com/office/spreadsheetml/2017/richdata2" ref="A5:A42">
    <sortCondition ref="A5:A42"/>
  </sortState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O1:P1"/>
    <mergeCell ref="M1:M2"/>
    <mergeCell ref="O3:P3"/>
    <mergeCell ref="D3:E3"/>
    <mergeCell ref="F3:G3"/>
    <mergeCell ref="I3:J3"/>
    <mergeCell ref="L1:L2"/>
    <mergeCell ref="N1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7FBD-4583-486D-BAAD-4B0ED9486AB8}">
  <dimension ref="A1:P33"/>
  <sheetViews>
    <sheetView zoomScale="64" workbookViewId="0">
      <pane xSplit="1" topLeftCell="B1" activePane="topRight" state="frozen"/>
      <selection activeCell="B10" sqref="B10"/>
      <selection pane="topRight" activeCell="N3" sqref="N3:P3"/>
    </sheetView>
  </sheetViews>
  <sheetFormatPr defaultRowHeight="14.25" x14ac:dyDescent="0.45"/>
  <cols>
    <col min="1" max="1" width="66.6640625" customWidth="1"/>
    <col min="2" max="9" width="10.53125" style="2" customWidth="1"/>
    <col min="10" max="10" width="18.53125" style="2" customWidth="1"/>
    <col min="11" max="11" width="8.6640625" style="2" customWidth="1"/>
    <col min="12" max="13" width="10.53125" style="2" customWidth="1"/>
    <col min="15" max="16" width="10.53125" style="2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20"/>
      <c r="B3" s="41">
        <f>B4</f>
        <v>7</v>
      </c>
      <c r="C3" s="41">
        <f>C4</f>
        <v>2</v>
      </c>
      <c r="D3" s="55">
        <f>D4 + E4</f>
        <v>0</v>
      </c>
      <c r="E3" s="55"/>
      <c r="F3" s="55">
        <f>F4 + G4</f>
        <v>0</v>
      </c>
      <c r="G3" s="55"/>
      <c r="H3" s="41">
        <f>H4</f>
        <v>2</v>
      </c>
      <c r="I3" s="55">
        <f>I4 + J4</f>
        <v>1</v>
      </c>
      <c r="J3" s="55"/>
      <c r="K3" s="41">
        <f>K4</f>
        <v>2</v>
      </c>
      <c r="L3" s="41">
        <f>L4</f>
        <v>1</v>
      </c>
      <c r="M3" s="41">
        <f>M4</f>
        <v>0</v>
      </c>
      <c r="N3" s="41">
        <f>N4</f>
        <v>3</v>
      </c>
      <c r="O3" s="46">
        <f xml:space="preserve"> O4 + P4</f>
        <v>6</v>
      </c>
      <c r="P3" s="47"/>
    </row>
    <row r="4" spans="1:16" s="1" customFormat="1" ht="28.9" customHeight="1" x14ac:dyDescent="0.45">
      <c r="A4" s="18"/>
      <c r="B4" s="42">
        <f xml:space="preserve"> COUNTA(B5:B25)</f>
        <v>7</v>
      </c>
      <c r="C4" s="42">
        <f xml:space="preserve"> COUNTA(C5:C25)</f>
        <v>2</v>
      </c>
      <c r="D4" s="42">
        <f t="shared" ref="D4:P4" si="0" xml:space="preserve"> COUNTA(D5:D25)</f>
        <v>0</v>
      </c>
      <c r="E4" s="42">
        <f t="shared" si="0"/>
        <v>0</v>
      </c>
      <c r="F4" s="42">
        <f t="shared" ref="F4:K4" si="1" xml:space="preserve"> COUNTA(F5:F25)</f>
        <v>0</v>
      </c>
      <c r="G4" s="42">
        <f t="shared" si="1"/>
        <v>0</v>
      </c>
      <c r="H4" s="42">
        <f t="shared" si="1"/>
        <v>2</v>
      </c>
      <c r="I4" s="42">
        <f t="shared" si="1"/>
        <v>1</v>
      </c>
      <c r="J4" s="42">
        <f t="shared" si="1"/>
        <v>0</v>
      </c>
      <c r="K4" s="42">
        <f t="shared" si="1"/>
        <v>2</v>
      </c>
      <c r="L4" s="42">
        <f t="shared" si="0"/>
        <v>1</v>
      </c>
      <c r="M4" s="42">
        <f t="shared" si="0"/>
        <v>0</v>
      </c>
      <c r="N4" s="42">
        <f xml:space="preserve"> COUNTA(N5:N25)</f>
        <v>3</v>
      </c>
      <c r="O4" s="42">
        <f t="shared" si="0"/>
        <v>4</v>
      </c>
      <c r="P4" s="19">
        <f t="shared" si="0"/>
        <v>2</v>
      </c>
    </row>
    <row r="5" spans="1:16" x14ac:dyDescent="0.45">
      <c r="A5" s="20" t="s">
        <v>30</v>
      </c>
      <c r="C5" s="2" t="s">
        <v>19</v>
      </c>
      <c r="P5" s="21"/>
    </row>
    <row r="6" spans="1:16" x14ac:dyDescent="0.45">
      <c r="A6" s="20" t="s">
        <v>31</v>
      </c>
      <c r="O6" s="2" t="s">
        <v>19</v>
      </c>
      <c r="P6" s="21"/>
    </row>
    <row r="7" spans="1:16" x14ac:dyDescent="0.45">
      <c r="A7" s="20" t="s">
        <v>32</v>
      </c>
      <c r="O7" s="2" t="s">
        <v>19</v>
      </c>
      <c r="P7" s="21"/>
    </row>
    <row r="8" spans="1:16" x14ac:dyDescent="0.45">
      <c r="A8" s="20" t="s">
        <v>33</v>
      </c>
      <c r="O8" s="2" t="s">
        <v>19</v>
      </c>
      <c r="P8" s="21"/>
    </row>
    <row r="9" spans="1:16" x14ac:dyDescent="0.45">
      <c r="A9" s="20" t="s">
        <v>34</v>
      </c>
      <c r="H9" s="2" t="s">
        <v>19</v>
      </c>
      <c r="P9" s="21"/>
    </row>
    <row r="10" spans="1:16" x14ac:dyDescent="0.45">
      <c r="A10" s="20" t="s">
        <v>526</v>
      </c>
      <c r="C10" s="2" t="s">
        <v>19</v>
      </c>
      <c r="P10" s="21"/>
    </row>
    <row r="11" spans="1:16" x14ac:dyDescent="0.45">
      <c r="A11" s="20" t="s">
        <v>35</v>
      </c>
      <c r="O11" s="2" t="s">
        <v>19</v>
      </c>
      <c r="P11" s="21"/>
    </row>
    <row r="12" spans="1:16" x14ac:dyDescent="0.45">
      <c r="A12" s="20" t="s">
        <v>36</v>
      </c>
      <c r="L12" s="2" t="s">
        <v>19</v>
      </c>
      <c r="P12" s="21"/>
    </row>
    <row r="13" spans="1:16" x14ac:dyDescent="0.45">
      <c r="A13" s="20" t="s">
        <v>37</v>
      </c>
      <c r="H13" s="2" t="s">
        <v>19</v>
      </c>
      <c r="P13" s="21"/>
    </row>
    <row r="14" spans="1:16" x14ac:dyDescent="0.45">
      <c r="A14" s="20" t="s">
        <v>527</v>
      </c>
      <c r="N14" t="s">
        <v>19</v>
      </c>
      <c r="P14" s="21"/>
    </row>
    <row r="15" spans="1:16" x14ac:dyDescent="0.45">
      <c r="A15" s="20" t="s">
        <v>528</v>
      </c>
      <c r="K15" s="2" t="s">
        <v>19</v>
      </c>
      <c r="N15" t="s">
        <v>19</v>
      </c>
      <c r="P15" s="21"/>
    </row>
    <row r="16" spans="1:16" x14ac:dyDescent="0.45">
      <c r="A16" s="20" t="s">
        <v>134</v>
      </c>
      <c r="B16" s="2" t="s">
        <v>19</v>
      </c>
      <c r="P16" s="21"/>
    </row>
    <row r="17" spans="1:16" x14ac:dyDescent="0.45">
      <c r="A17" s="20" t="s">
        <v>135</v>
      </c>
      <c r="B17" s="2" t="s">
        <v>19</v>
      </c>
      <c r="P17" s="21"/>
    </row>
    <row r="18" spans="1:16" x14ac:dyDescent="0.45">
      <c r="A18" s="20" t="s">
        <v>136</v>
      </c>
      <c r="B18" s="2" t="s">
        <v>19</v>
      </c>
      <c r="I18" s="2" t="s">
        <v>19</v>
      </c>
      <c r="P18" s="21"/>
    </row>
    <row r="19" spans="1:16" x14ac:dyDescent="0.45">
      <c r="A19" s="20" t="s">
        <v>137</v>
      </c>
      <c r="B19" s="2" t="s">
        <v>19</v>
      </c>
      <c r="P19" s="21"/>
    </row>
    <row r="20" spans="1:16" x14ac:dyDescent="0.45">
      <c r="A20" s="20" t="s">
        <v>529</v>
      </c>
      <c r="B20" s="2" t="s">
        <v>19</v>
      </c>
      <c r="P20" s="21"/>
    </row>
    <row r="21" spans="1:16" x14ac:dyDescent="0.45">
      <c r="A21" s="20" t="s">
        <v>530</v>
      </c>
      <c r="N21" t="s">
        <v>19</v>
      </c>
      <c r="P21" s="21"/>
    </row>
    <row r="22" spans="1:16" x14ac:dyDescent="0.45">
      <c r="A22" s="20" t="s">
        <v>531</v>
      </c>
      <c r="B22" s="2" t="s">
        <v>19</v>
      </c>
      <c r="P22" s="21"/>
    </row>
    <row r="23" spans="1:16" x14ac:dyDescent="0.45">
      <c r="A23" s="20" t="s">
        <v>532</v>
      </c>
      <c r="B23" s="2" t="s">
        <v>19</v>
      </c>
      <c r="K23" s="2" t="s">
        <v>19</v>
      </c>
      <c r="P23" s="21"/>
    </row>
    <row r="24" spans="1:16" x14ac:dyDescent="0.45">
      <c r="A24" s="20" t="s">
        <v>533</v>
      </c>
      <c r="P24" s="21" t="s">
        <v>19</v>
      </c>
    </row>
    <row r="25" spans="1:16" ht="14.65" thickBot="1" x14ac:dyDescent="0.5">
      <c r="A25" s="22" t="s">
        <v>534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3"/>
      <c r="P25" s="25" t="s">
        <v>19</v>
      </c>
    </row>
    <row r="26" spans="1:16" s="3" customFormat="1" x14ac:dyDescent="0.45">
      <c r="A26" s="3" t="s">
        <v>535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</row>
    <row r="27" spans="1:16" s="3" customFormat="1" x14ac:dyDescent="0.45">
      <c r="A27" s="3" t="s">
        <v>536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</row>
    <row r="28" spans="1:16" s="3" customFormat="1" x14ac:dyDescent="0.45">
      <c r="A28" s="3" t="s">
        <v>537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4"/>
      <c r="P28" s="4"/>
    </row>
    <row r="29" spans="1:16" s="3" customFormat="1" x14ac:dyDescent="0.45">
      <c r="A29" s="3" t="s">
        <v>538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</row>
    <row r="30" spans="1:16" s="3" customFormat="1" x14ac:dyDescent="0.45">
      <c r="A30" s="3" t="s">
        <v>539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</row>
    <row r="31" spans="1:16" s="3" customFormat="1" x14ac:dyDescent="0.45">
      <c r="A31" s="3" t="s">
        <v>540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4"/>
      <c r="P31" s="4"/>
    </row>
    <row r="32" spans="1:16" s="3" customFormat="1" x14ac:dyDescent="0.45">
      <c r="A32" s="3" t="s">
        <v>541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</row>
    <row r="33" spans="1:16" s="3" customFormat="1" x14ac:dyDescent="0.45">
      <c r="A33" s="3" t="s">
        <v>542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D3:E3"/>
    <mergeCell ref="F3:G3"/>
    <mergeCell ref="I3:J3"/>
    <mergeCell ref="L1:L2"/>
    <mergeCell ref="O1:P1"/>
    <mergeCell ref="N1:N2"/>
    <mergeCell ref="M1:M2"/>
    <mergeCell ref="O3:P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97F0-72DC-4161-9466-8A9555AFB6FF}">
  <dimension ref="A1:R115"/>
  <sheetViews>
    <sheetView zoomScale="58" workbookViewId="0">
      <pane xSplit="1" topLeftCell="B1" activePane="topRight" state="frozen"/>
      <selection pane="topRight" activeCell="A3" sqref="A3:A4"/>
    </sheetView>
  </sheetViews>
  <sheetFormatPr defaultRowHeight="14.25" x14ac:dyDescent="0.45"/>
  <cols>
    <col min="1" max="1" width="66.664062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customWidth="1"/>
    <col min="10" max="10" width="13.1992187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44" t="s">
        <v>617</v>
      </c>
      <c r="B3" s="41">
        <f>B4</f>
        <v>12</v>
      </c>
      <c r="C3" s="41">
        <f>C4</f>
        <v>9</v>
      </c>
      <c r="D3" s="55">
        <f>D4 + E4</f>
        <v>1</v>
      </c>
      <c r="E3" s="55"/>
      <c r="F3" s="55">
        <f>F4 + G4</f>
        <v>2</v>
      </c>
      <c r="G3" s="55"/>
      <c r="H3" s="41">
        <f>H4</f>
        <v>3</v>
      </c>
      <c r="I3" s="55">
        <f>I4 + J4</f>
        <v>1</v>
      </c>
      <c r="J3" s="55"/>
      <c r="K3" s="41">
        <f>K4</f>
        <v>0</v>
      </c>
      <c r="L3" s="41">
        <f>L4</f>
        <v>0</v>
      </c>
      <c r="M3" s="41">
        <f>M4</f>
        <v>21</v>
      </c>
      <c r="N3" s="41">
        <f>N4</f>
        <v>22</v>
      </c>
      <c r="O3" s="46">
        <f xml:space="preserve"> O4 + P4</f>
        <v>5</v>
      </c>
      <c r="P3" s="47"/>
    </row>
    <row r="4" spans="1:16" x14ac:dyDescent="0.45">
      <c r="A4" s="44" t="s">
        <v>616</v>
      </c>
      <c r="B4" s="42">
        <f t="shared" ref="B4:H4" si="0" xml:space="preserve"> COUNTA(B5:B125)</f>
        <v>12</v>
      </c>
      <c r="C4" s="42">
        <f t="shared" si="0"/>
        <v>9</v>
      </c>
      <c r="D4" s="42">
        <f t="shared" si="0"/>
        <v>1</v>
      </c>
      <c r="E4" s="42">
        <f t="shared" si="0"/>
        <v>0</v>
      </c>
      <c r="F4" s="42">
        <f t="shared" si="0"/>
        <v>1</v>
      </c>
      <c r="G4" s="42">
        <f t="shared" si="0"/>
        <v>1</v>
      </c>
      <c r="H4" s="42">
        <f t="shared" si="0"/>
        <v>3</v>
      </c>
      <c r="I4" s="42">
        <f t="shared" ref="I4:P4" si="1" xml:space="preserve"> COUNTA(I5:I125)</f>
        <v>1</v>
      </c>
      <c r="J4" s="42">
        <f t="shared" si="1"/>
        <v>0</v>
      </c>
      <c r="K4" s="42">
        <f t="shared" si="1"/>
        <v>0</v>
      </c>
      <c r="L4" s="42">
        <f t="shared" si="1"/>
        <v>0</v>
      </c>
      <c r="M4" s="42">
        <f t="shared" si="1"/>
        <v>21</v>
      </c>
      <c r="N4" s="42">
        <f xml:space="preserve"> COUNTA(N5:N125)</f>
        <v>22</v>
      </c>
      <c r="O4" s="42">
        <f t="shared" si="1"/>
        <v>1</v>
      </c>
      <c r="P4" s="19">
        <f t="shared" si="1"/>
        <v>4</v>
      </c>
    </row>
    <row r="5" spans="1:16" x14ac:dyDescent="0.45">
      <c r="A5" s="20" t="s">
        <v>291</v>
      </c>
      <c r="C5" t="s">
        <v>19</v>
      </c>
      <c r="P5" s="36"/>
    </row>
    <row r="6" spans="1:16" x14ac:dyDescent="0.45">
      <c r="A6" s="20" t="s">
        <v>34</v>
      </c>
      <c r="H6" t="s">
        <v>19</v>
      </c>
      <c r="P6" s="36"/>
    </row>
    <row r="7" spans="1:16" x14ac:dyDescent="0.45">
      <c r="A7" s="20" t="s">
        <v>292</v>
      </c>
      <c r="D7" t="s">
        <v>19</v>
      </c>
      <c r="I7" t="s">
        <v>19</v>
      </c>
      <c r="P7" s="36"/>
    </row>
    <row r="8" spans="1:16" x14ac:dyDescent="0.45">
      <c r="A8" s="20" t="s">
        <v>293</v>
      </c>
      <c r="N8" t="s">
        <v>19</v>
      </c>
      <c r="P8" s="36"/>
    </row>
    <row r="9" spans="1:16" x14ac:dyDescent="0.45">
      <c r="A9" s="20" t="s">
        <v>294</v>
      </c>
      <c r="B9" t="s">
        <v>19</v>
      </c>
      <c r="H9" t="s">
        <v>19</v>
      </c>
      <c r="P9" s="36"/>
    </row>
    <row r="10" spans="1:16" x14ac:dyDescent="0.45">
      <c r="A10" s="20" t="s">
        <v>295</v>
      </c>
      <c r="H10" t="s">
        <v>19</v>
      </c>
      <c r="P10" s="36"/>
    </row>
    <row r="11" spans="1:16" x14ac:dyDescent="0.45">
      <c r="A11" s="20" t="s">
        <v>296</v>
      </c>
      <c r="C11" t="s">
        <v>19</v>
      </c>
      <c r="P11" s="36"/>
    </row>
    <row r="12" spans="1:16" x14ac:dyDescent="0.45">
      <c r="A12" s="20" t="s">
        <v>297</v>
      </c>
      <c r="M12" t="s">
        <v>19</v>
      </c>
      <c r="P12" s="36"/>
    </row>
    <row r="13" spans="1:16" x14ac:dyDescent="0.45">
      <c r="A13" s="20" t="s">
        <v>298</v>
      </c>
      <c r="N13" t="s">
        <v>19</v>
      </c>
      <c r="P13" s="36"/>
    </row>
    <row r="14" spans="1:16" x14ac:dyDescent="0.45">
      <c r="A14" s="20" t="s">
        <v>299</v>
      </c>
      <c r="C14" t="s">
        <v>19</v>
      </c>
      <c r="P14" s="36"/>
    </row>
    <row r="15" spans="1:16" x14ac:dyDescent="0.45">
      <c r="A15" s="20" t="s">
        <v>300</v>
      </c>
      <c r="N15" t="s">
        <v>19</v>
      </c>
      <c r="P15" s="36"/>
    </row>
    <row r="16" spans="1:16" x14ac:dyDescent="0.45">
      <c r="A16" s="20" t="s">
        <v>301</v>
      </c>
      <c r="N16" t="s">
        <v>19</v>
      </c>
      <c r="P16" s="36"/>
    </row>
    <row r="17" spans="1:16" x14ac:dyDescent="0.45">
      <c r="A17" s="20" t="s">
        <v>302</v>
      </c>
      <c r="B17" t="s">
        <v>19</v>
      </c>
      <c r="P17" s="36"/>
    </row>
    <row r="18" spans="1:16" x14ac:dyDescent="0.45">
      <c r="A18" s="20" t="s">
        <v>303</v>
      </c>
      <c r="B18" t="s">
        <v>19</v>
      </c>
      <c r="P18" s="36"/>
    </row>
    <row r="19" spans="1:16" x14ac:dyDescent="0.45">
      <c r="A19" s="20" t="s">
        <v>304</v>
      </c>
      <c r="M19" t="s">
        <v>19</v>
      </c>
      <c r="P19" s="36"/>
    </row>
    <row r="20" spans="1:16" x14ac:dyDescent="0.45">
      <c r="A20" s="20" t="s">
        <v>305</v>
      </c>
      <c r="G20" t="s">
        <v>19</v>
      </c>
      <c r="P20" s="36"/>
    </row>
    <row r="21" spans="1:16" x14ac:dyDescent="0.45">
      <c r="A21" s="20" t="s">
        <v>306</v>
      </c>
      <c r="C21" t="s">
        <v>19</v>
      </c>
      <c r="P21" s="36"/>
    </row>
    <row r="22" spans="1:16" x14ac:dyDescent="0.45">
      <c r="A22" s="20" t="s">
        <v>307</v>
      </c>
      <c r="M22" t="s">
        <v>19</v>
      </c>
      <c r="P22" s="36"/>
    </row>
    <row r="23" spans="1:16" x14ac:dyDescent="0.45">
      <c r="A23" s="20" t="s">
        <v>308</v>
      </c>
      <c r="M23" t="s">
        <v>19</v>
      </c>
      <c r="P23" s="36"/>
    </row>
    <row r="24" spans="1:16" x14ac:dyDescent="0.45">
      <c r="A24" s="20" t="s">
        <v>309</v>
      </c>
      <c r="N24" t="s">
        <v>19</v>
      </c>
      <c r="P24" s="36"/>
    </row>
    <row r="25" spans="1:16" x14ac:dyDescent="0.45">
      <c r="A25" s="20" t="s">
        <v>311</v>
      </c>
      <c r="N25" t="s">
        <v>19</v>
      </c>
      <c r="P25" s="36"/>
    </row>
    <row r="26" spans="1:16" x14ac:dyDescent="0.45">
      <c r="A26" s="20" t="s">
        <v>312</v>
      </c>
      <c r="M26" t="s">
        <v>19</v>
      </c>
      <c r="P26" s="36"/>
    </row>
    <row r="27" spans="1:16" x14ac:dyDescent="0.45">
      <c r="A27" s="20" t="s">
        <v>313</v>
      </c>
      <c r="B27" t="s">
        <v>19</v>
      </c>
      <c r="P27" s="36"/>
    </row>
    <row r="28" spans="1:16" x14ac:dyDescent="0.45">
      <c r="A28" s="20" t="s">
        <v>314</v>
      </c>
      <c r="M28" t="s">
        <v>19</v>
      </c>
      <c r="P28" s="36"/>
    </row>
    <row r="29" spans="1:16" x14ac:dyDescent="0.45">
      <c r="A29" s="20" t="s">
        <v>315</v>
      </c>
      <c r="B29" t="s">
        <v>19</v>
      </c>
      <c r="P29" s="36"/>
    </row>
    <row r="30" spans="1:16" x14ac:dyDescent="0.45">
      <c r="A30" s="20" t="s">
        <v>316</v>
      </c>
      <c r="M30" t="s">
        <v>19</v>
      </c>
      <c r="P30" s="36"/>
    </row>
    <row r="31" spans="1:16" x14ac:dyDescent="0.45">
      <c r="A31" s="20" t="s">
        <v>317</v>
      </c>
      <c r="N31" t="s">
        <v>19</v>
      </c>
      <c r="P31" s="36"/>
    </row>
    <row r="32" spans="1:16" x14ac:dyDescent="0.45">
      <c r="A32" s="20" t="s">
        <v>318</v>
      </c>
      <c r="B32" t="s">
        <v>19</v>
      </c>
      <c r="P32" s="36"/>
    </row>
    <row r="33" spans="1:16" x14ac:dyDescent="0.45">
      <c r="A33" s="20" t="s">
        <v>319</v>
      </c>
      <c r="N33" t="s">
        <v>19</v>
      </c>
      <c r="P33" s="36"/>
    </row>
    <row r="34" spans="1:16" x14ac:dyDescent="0.45">
      <c r="A34" s="20" t="s">
        <v>320</v>
      </c>
      <c r="M34" t="s">
        <v>19</v>
      </c>
      <c r="P34" s="36"/>
    </row>
    <row r="35" spans="1:16" x14ac:dyDescent="0.45">
      <c r="A35" s="20" t="s">
        <v>321</v>
      </c>
      <c r="F35" t="s">
        <v>19</v>
      </c>
      <c r="P35" s="36"/>
    </row>
    <row r="36" spans="1:16" x14ac:dyDescent="0.45">
      <c r="A36" s="20" t="s">
        <v>322</v>
      </c>
      <c r="N36" t="s">
        <v>19</v>
      </c>
      <c r="P36" s="36"/>
    </row>
    <row r="37" spans="1:16" x14ac:dyDescent="0.45">
      <c r="A37" s="20" t="s">
        <v>323</v>
      </c>
      <c r="N37" t="s">
        <v>19</v>
      </c>
      <c r="P37" s="36"/>
    </row>
    <row r="38" spans="1:16" x14ac:dyDescent="0.45">
      <c r="A38" s="20" t="s">
        <v>324</v>
      </c>
      <c r="N38" t="s">
        <v>19</v>
      </c>
      <c r="P38" s="36"/>
    </row>
    <row r="39" spans="1:16" x14ac:dyDescent="0.45">
      <c r="A39" s="20" t="s">
        <v>325</v>
      </c>
      <c r="B39" t="s">
        <v>19</v>
      </c>
      <c r="P39" s="36"/>
    </row>
    <row r="40" spans="1:16" x14ac:dyDescent="0.45">
      <c r="A40" s="20" t="s">
        <v>326</v>
      </c>
      <c r="B40" t="s">
        <v>19</v>
      </c>
      <c r="P40" s="36"/>
    </row>
    <row r="41" spans="1:16" x14ac:dyDescent="0.45">
      <c r="A41" s="20" t="s">
        <v>327</v>
      </c>
      <c r="B41" t="s">
        <v>19</v>
      </c>
      <c r="M41" t="s">
        <v>19</v>
      </c>
      <c r="P41" s="36"/>
    </row>
    <row r="42" spans="1:16" x14ac:dyDescent="0.45">
      <c r="A42" s="20" t="s">
        <v>328</v>
      </c>
      <c r="P42" s="36" t="s">
        <v>19</v>
      </c>
    </row>
    <row r="43" spans="1:16" x14ac:dyDescent="0.45">
      <c r="A43" s="20" t="s">
        <v>329</v>
      </c>
      <c r="M43" t="s">
        <v>19</v>
      </c>
      <c r="P43" s="36"/>
    </row>
    <row r="44" spans="1:16" x14ac:dyDescent="0.45">
      <c r="A44" s="20" t="s">
        <v>330</v>
      </c>
      <c r="P44" s="36" t="s">
        <v>19</v>
      </c>
    </row>
    <row r="45" spans="1:16" x14ac:dyDescent="0.45">
      <c r="A45" s="20" t="s">
        <v>331</v>
      </c>
      <c r="B45" t="s">
        <v>19</v>
      </c>
      <c r="P45" s="36"/>
    </row>
    <row r="46" spans="1:16" x14ac:dyDescent="0.45">
      <c r="A46" s="20" t="s">
        <v>332</v>
      </c>
      <c r="M46" t="s">
        <v>19</v>
      </c>
      <c r="P46" s="36"/>
    </row>
    <row r="47" spans="1:16" x14ac:dyDescent="0.45">
      <c r="A47" s="20" t="s">
        <v>333</v>
      </c>
      <c r="M47" t="s">
        <v>19</v>
      </c>
      <c r="P47" s="36"/>
    </row>
    <row r="48" spans="1:16" x14ac:dyDescent="0.45">
      <c r="A48" s="20" t="s">
        <v>334</v>
      </c>
      <c r="N48" t="s">
        <v>19</v>
      </c>
      <c r="P48" s="36"/>
    </row>
    <row r="49" spans="1:16" x14ac:dyDescent="0.45">
      <c r="A49" s="20" t="s">
        <v>335</v>
      </c>
      <c r="N49" t="s">
        <v>19</v>
      </c>
      <c r="P49" s="36"/>
    </row>
    <row r="50" spans="1:16" x14ac:dyDescent="0.45">
      <c r="A50" s="20" t="s">
        <v>336</v>
      </c>
      <c r="N50" t="s">
        <v>19</v>
      </c>
      <c r="P50" s="36"/>
    </row>
    <row r="51" spans="1:16" x14ac:dyDescent="0.45">
      <c r="A51" s="20" t="s">
        <v>337</v>
      </c>
      <c r="N51" t="s">
        <v>19</v>
      </c>
      <c r="P51" s="36"/>
    </row>
    <row r="52" spans="1:16" x14ac:dyDescent="0.45">
      <c r="A52" s="20" t="s">
        <v>338</v>
      </c>
      <c r="N52" t="s">
        <v>19</v>
      </c>
      <c r="P52" s="36"/>
    </row>
    <row r="53" spans="1:16" x14ac:dyDescent="0.45">
      <c r="A53" s="20" t="s">
        <v>339</v>
      </c>
      <c r="N53" t="s">
        <v>19</v>
      </c>
      <c r="P53" s="36"/>
    </row>
    <row r="54" spans="1:16" x14ac:dyDescent="0.45">
      <c r="A54" s="20" t="s">
        <v>340</v>
      </c>
      <c r="B54" t="s">
        <v>19</v>
      </c>
      <c r="M54" t="s">
        <v>19</v>
      </c>
      <c r="P54" s="36"/>
    </row>
    <row r="55" spans="1:16" x14ac:dyDescent="0.45">
      <c r="A55" s="20" t="s">
        <v>341</v>
      </c>
      <c r="C55" t="s">
        <v>19</v>
      </c>
      <c r="P55" s="36"/>
    </row>
    <row r="56" spans="1:16" x14ac:dyDescent="0.45">
      <c r="A56" s="20" t="s">
        <v>342</v>
      </c>
      <c r="N56" t="s">
        <v>19</v>
      </c>
      <c r="P56" s="36"/>
    </row>
    <row r="57" spans="1:16" x14ac:dyDescent="0.45">
      <c r="A57" s="20" t="s">
        <v>343</v>
      </c>
      <c r="M57" t="s">
        <v>19</v>
      </c>
      <c r="P57" s="36"/>
    </row>
    <row r="58" spans="1:16" x14ac:dyDescent="0.45">
      <c r="A58" s="20" t="s">
        <v>344</v>
      </c>
      <c r="C58" t="s">
        <v>19</v>
      </c>
      <c r="P58" s="36"/>
    </row>
    <row r="59" spans="1:16" x14ac:dyDescent="0.45">
      <c r="A59" s="20" t="s">
        <v>345</v>
      </c>
      <c r="C59" t="s">
        <v>19</v>
      </c>
      <c r="P59" s="36"/>
    </row>
    <row r="60" spans="1:16" x14ac:dyDescent="0.45">
      <c r="A60" s="20" t="s">
        <v>346</v>
      </c>
      <c r="C60" t="s">
        <v>19</v>
      </c>
      <c r="P60" s="36"/>
    </row>
    <row r="61" spans="1:16" x14ac:dyDescent="0.45">
      <c r="A61" s="20" t="s">
        <v>347</v>
      </c>
      <c r="C61" t="s">
        <v>19</v>
      </c>
      <c r="P61" s="36"/>
    </row>
    <row r="62" spans="1:16" x14ac:dyDescent="0.45">
      <c r="A62" s="20" t="s">
        <v>348</v>
      </c>
      <c r="N62" t="s">
        <v>19</v>
      </c>
      <c r="P62" s="36"/>
    </row>
    <row r="63" spans="1:16" x14ac:dyDescent="0.45">
      <c r="A63" s="20" t="s">
        <v>349</v>
      </c>
      <c r="M63" t="s">
        <v>19</v>
      </c>
      <c r="P63" s="36"/>
    </row>
    <row r="64" spans="1:16" x14ac:dyDescent="0.45">
      <c r="A64" s="20" t="s">
        <v>350</v>
      </c>
      <c r="P64" s="36" t="s">
        <v>19</v>
      </c>
    </row>
    <row r="65" spans="1:18" x14ac:dyDescent="0.45">
      <c r="A65" s="20" t="s">
        <v>351</v>
      </c>
      <c r="P65" s="36" t="s">
        <v>19</v>
      </c>
    </row>
    <row r="66" spans="1:18" x14ac:dyDescent="0.45">
      <c r="A66" s="20" t="s">
        <v>352</v>
      </c>
      <c r="M66" t="s">
        <v>19</v>
      </c>
      <c r="P66" s="36"/>
    </row>
    <row r="67" spans="1:18" x14ac:dyDescent="0.45">
      <c r="A67" s="20" t="s">
        <v>353</v>
      </c>
      <c r="N67" t="s">
        <v>19</v>
      </c>
      <c r="P67" s="36"/>
    </row>
    <row r="68" spans="1:18" x14ac:dyDescent="0.45">
      <c r="A68" s="20" t="s">
        <v>354</v>
      </c>
      <c r="O68" t="s">
        <v>19</v>
      </c>
      <c r="P68" s="36"/>
    </row>
    <row r="69" spans="1:18" x14ac:dyDescent="0.45">
      <c r="A69" s="20" t="s">
        <v>355</v>
      </c>
      <c r="M69" t="s">
        <v>19</v>
      </c>
      <c r="P69" s="36"/>
    </row>
    <row r="70" spans="1:18" x14ac:dyDescent="0.45">
      <c r="A70" s="20" t="s">
        <v>356</v>
      </c>
      <c r="N70" t="s">
        <v>19</v>
      </c>
      <c r="P70" s="36"/>
    </row>
    <row r="71" spans="1:18" x14ac:dyDescent="0.45">
      <c r="A71" s="20" t="s">
        <v>357</v>
      </c>
      <c r="N71" t="s">
        <v>19</v>
      </c>
      <c r="P71" s="36"/>
    </row>
    <row r="72" spans="1:18" x14ac:dyDescent="0.45">
      <c r="A72" s="20" t="s">
        <v>358</v>
      </c>
      <c r="M72" t="s">
        <v>19</v>
      </c>
      <c r="P72" s="36"/>
    </row>
    <row r="73" spans="1:18" x14ac:dyDescent="0.45">
      <c r="A73" s="20" t="s">
        <v>359</v>
      </c>
      <c r="B73" t="s">
        <v>19</v>
      </c>
      <c r="P73" s="36"/>
    </row>
    <row r="74" spans="1:18" x14ac:dyDescent="0.45">
      <c r="A74" s="20" t="s">
        <v>360</v>
      </c>
      <c r="M74" t="s">
        <v>19</v>
      </c>
      <c r="P74" s="36"/>
    </row>
    <row r="75" spans="1:18" x14ac:dyDescent="0.45">
      <c r="A75" s="20" t="s">
        <v>361</v>
      </c>
      <c r="M75" t="s">
        <v>19</v>
      </c>
      <c r="P75" s="36"/>
    </row>
    <row r="76" spans="1:18" ht="14.65" thickBot="1" x14ac:dyDescent="0.5">
      <c r="A76" s="22" t="s">
        <v>362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 t="s">
        <v>19</v>
      </c>
      <c r="N76" s="24"/>
      <c r="O76" s="24"/>
      <c r="P76" s="37"/>
      <c r="R76" s="16"/>
    </row>
    <row r="77" spans="1:18" s="8" customFormat="1" x14ac:dyDescent="0.45">
      <c r="A77" s="8" t="s">
        <v>363</v>
      </c>
    </row>
    <row r="78" spans="1:18" s="8" customFormat="1" x14ac:dyDescent="0.45">
      <c r="A78" s="8" t="s">
        <v>364</v>
      </c>
    </row>
    <row r="79" spans="1:18" s="8" customFormat="1" x14ac:dyDescent="0.45">
      <c r="A79" s="8" t="s">
        <v>365</v>
      </c>
    </row>
    <row r="80" spans="1:18" s="8" customFormat="1" x14ac:dyDescent="0.45">
      <c r="A80" s="8" t="s">
        <v>366</v>
      </c>
    </row>
    <row r="81" spans="1:1" s="8" customFormat="1" x14ac:dyDescent="0.45">
      <c r="A81" s="8" t="s">
        <v>367</v>
      </c>
    </row>
    <row r="82" spans="1:1" s="8" customFormat="1" x14ac:dyDescent="0.45">
      <c r="A82" s="8" t="s">
        <v>368</v>
      </c>
    </row>
    <row r="83" spans="1:1" s="8" customFormat="1" x14ac:dyDescent="0.45">
      <c r="A83" s="8" t="s">
        <v>369</v>
      </c>
    </row>
    <row r="84" spans="1:1" s="8" customFormat="1" x14ac:dyDescent="0.45">
      <c r="A84" s="8" t="s">
        <v>370</v>
      </c>
    </row>
    <row r="85" spans="1:1" s="8" customFormat="1" x14ac:dyDescent="0.45">
      <c r="A85" s="8" t="s">
        <v>371</v>
      </c>
    </row>
    <row r="86" spans="1:1" s="8" customFormat="1" x14ac:dyDescent="0.45">
      <c r="A86" s="8" t="s">
        <v>372</v>
      </c>
    </row>
    <row r="87" spans="1:1" s="8" customFormat="1" x14ac:dyDescent="0.45">
      <c r="A87" s="8" t="s">
        <v>373</v>
      </c>
    </row>
    <row r="88" spans="1:1" s="8" customFormat="1" x14ac:dyDescent="0.45">
      <c r="A88" s="8" t="s">
        <v>310</v>
      </c>
    </row>
    <row r="89" spans="1:1" s="8" customFormat="1" x14ac:dyDescent="0.45">
      <c r="A89" s="8" t="s">
        <v>374</v>
      </c>
    </row>
    <row r="90" spans="1:1" s="8" customFormat="1" x14ac:dyDescent="0.45">
      <c r="A90" s="8" t="s">
        <v>375</v>
      </c>
    </row>
    <row r="91" spans="1:1" s="8" customFormat="1" x14ac:dyDescent="0.45">
      <c r="A91" s="8" t="s">
        <v>376</v>
      </c>
    </row>
    <row r="92" spans="1:1" s="8" customFormat="1" x14ac:dyDescent="0.45">
      <c r="A92" s="8" t="s">
        <v>377</v>
      </c>
    </row>
    <row r="93" spans="1:1" s="8" customFormat="1" x14ac:dyDescent="0.45">
      <c r="A93" s="8" t="s">
        <v>378</v>
      </c>
    </row>
    <row r="94" spans="1:1" s="8" customFormat="1" x14ac:dyDescent="0.45">
      <c r="A94" s="8" t="s">
        <v>379</v>
      </c>
    </row>
    <row r="95" spans="1:1" s="8" customFormat="1" x14ac:dyDescent="0.45">
      <c r="A95" s="8" t="s">
        <v>380</v>
      </c>
    </row>
    <row r="96" spans="1:1" s="8" customFormat="1" x14ac:dyDescent="0.45">
      <c r="A96" s="8" t="s">
        <v>381</v>
      </c>
    </row>
    <row r="97" spans="1:1" s="8" customFormat="1" x14ac:dyDescent="0.45">
      <c r="A97" s="8" t="s">
        <v>382</v>
      </c>
    </row>
    <row r="98" spans="1:1" s="8" customFormat="1" x14ac:dyDescent="0.45">
      <c r="A98" s="8" t="s">
        <v>383</v>
      </c>
    </row>
    <row r="99" spans="1:1" s="8" customFormat="1" x14ac:dyDescent="0.45">
      <c r="A99" s="8" t="s">
        <v>384</v>
      </c>
    </row>
    <row r="100" spans="1:1" s="8" customFormat="1" x14ac:dyDescent="0.45">
      <c r="A100" s="8" t="s">
        <v>33</v>
      </c>
    </row>
    <row r="101" spans="1:1" s="8" customFormat="1" x14ac:dyDescent="0.45">
      <c r="A101" s="8" t="s">
        <v>385</v>
      </c>
    </row>
    <row r="102" spans="1:1" s="8" customFormat="1" x14ac:dyDescent="0.45">
      <c r="A102" s="8" t="s">
        <v>386</v>
      </c>
    </row>
    <row r="103" spans="1:1" s="8" customFormat="1" x14ac:dyDescent="0.45">
      <c r="A103" s="8" t="s">
        <v>387</v>
      </c>
    </row>
    <row r="104" spans="1:1" s="8" customFormat="1" x14ac:dyDescent="0.45">
      <c r="A104" s="8" t="s">
        <v>388</v>
      </c>
    </row>
    <row r="105" spans="1:1" s="8" customFormat="1" x14ac:dyDescent="0.45">
      <c r="A105" s="8" t="s">
        <v>389</v>
      </c>
    </row>
    <row r="106" spans="1:1" s="8" customFormat="1" x14ac:dyDescent="0.45">
      <c r="A106" s="8" t="s">
        <v>390</v>
      </c>
    </row>
    <row r="107" spans="1:1" s="8" customFormat="1" x14ac:dyDescent="0.45">
      <c r="A107" s="8" t="s">
        <v>391</v>
      </c>
    </row>
    <row r="108" spans="1:1" s="8" customFormat="1" x14ac:dyDescent="0.45">
      <c r="A108" s="8" t="s">
        <v>392</v>
      </c>
    </row>
    <row r="109" spans="1:1" s="8" customFormat="1" x14ac:dyDescent="0.45">
      <c r="A109" s="8" t="s">
        <v>393</v>
      </c>
    </row>
    <row r="110" spans="1:1" s="8" customFormat="1" x14ac:dyDescent="0.45">
      <c r="A110" s="8" t="s">
        <v>394</v>
      </c>
    </row>
    <row r="111" spans="1:1" s="8" customFormat="1" x14ac:dyDescent="0.45">
      <c r="A111" s="8" t="s">
        <v>395</v>
      </c>
    </row>
    <row r="112" spans="1:1" s="8" customFormat="1" x14ac:dyDescent="0.45">
      <c r="A112" s="8" t="s">
        <v>396</v>
      </c>
    </row>
    <row r="113" spans="1:1" s="8" customFormat="1" x14ac:dyDescent="0.45">
      <c r="A113" s="8" t="s">
        <v>397</v>
      </c>
    </row>
    <row r="114" spans="1:1" s="8" customFormat="1" x14ac:dyDescent="0.45">
      <c r="A114" s="8" t="s">
        <v>398</v>
      </c>
    </row>
    <row r="115" spans="1:1" s="8" customFormat="1" x14ac:dyDescent="0.45">
      <c r="A115" s="8" t="s">
        <v>399</v>
      </c>
    </row>
  </sheetData>
  <mergeCells count="16">
    <mergeCell ref="O3:P3"/>
    <mergeCell ref="A1:A2"/>
    <mergeCell ref="I1:J1"/>
    <mergeCell ref="B1:B2"/>
    <mergeCell ref="K1:K2"/>
    <mergeCell ref="D1:E1"/>
    <mergeCell ref="C1:C2"/>
    <mergeCell ref="H1:H2"/>
    <mergeCell ref="F1:G1"/>
    <mergeCell ref="D3:E3"/>
    <mergeCell ref="F3:G3"/>
    <mergeCell ref="I3:J3"/>
    <mergeCell ref="L1:L2"/>
    <mergeCell ref="N1:N2"/>
    <mergeCell ref="O1:P1"/>
    <mergeCell ref="M1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3214-C050-4CC6-A86F-AC8EB20C9167}">
  <dimension ref="A1:P48"/>
  <sheetViews>
    <sheetView zoomScale="55" workbookViewId="0">
      <selection sqref="A1:A2"/>
    </sheetView>
  </sheetViews>
  <sheetFormatPr defaultRowHeight="14.25" x14ac:dyDescent="0.45"/>
  <cols>
    <col min="1" max="1" width="66.664062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customWidth="1"/>
    <col min="10" max="10" width="13.1992187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44" t="s">
        <v>617</v>
      </c>
      <c r="B3" s="41">
        <f>B4</f>
        <v>0</v>
      </c>
      <c r="C3" s="41">
        <f>C4</f>
        <v>5</v>
      </c>
      <c r="D3" s="55">
        <f>D4 + E4</f>
        <v>0</v>
      </c>
      <c r="E3" s="55"/>
      <c r="F3" s="55">
        <f>F4 + G4</f>
        <v>1</v>
      </c>
      <c r="G3" s="55"/>
      <c r="H3" s="41">
        <f>H4</f>
        <v>1</v>
      </c>
      <c r="I3" s="55">
        <f>I4 + J4</f>
        <v>1</v>
      </c>
      <c r="J3" s="55"/>
      <c r="K3" s="41">
        <f>K4</f>
        <v>0</v>
      </c>
      <c r="L3" s="41">
        <f>L4</f>
        <v>0</v>
      </c>
      <c r="M3" s="41">
        <f>M4</f>
        <v>0</v>
      </c>
      <c r="N3" s="41">
        <f>N4</f>
        <v>1</v>
      </c>
      <c r="O3" s="46">
        <f xml:space="preserve"> O4 + P4</f>
        <v>0</v>
      </c>
      <c r="P3" s="47"/>
    </row>
    <row r="4" spans="1:16" x14ac:dyDescent="0.45">
      <c r="A4" s="44" t="s">
        <v>616</v>
      </c>
      <c r="B4" s="42">
        <f t="shared" ref="B4:H4" si="0" xml:space="preserve"> COUNTA(B5:B114)</f>
        <v>0</v>
      </c>
      <c r="C4" s="42">
        <f t="shared" si="0"/>
        <v>5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1</v>
      </c>
      <c r="H4" s="42">
        <f t="shared" si="0"/>
        <v>1</v>
      </c>
      <c r="I4" s="42">
        <f t="shared" ref="I4:P4" si="1" xml:space="preserve"> COUNTA(I5:I114)</f>
        <v>1</v>
      </c>
      <c r="J4" s="42">
        <f t="shared" si="1"/>
        <v>0</v>
      </c>
      <c r="K4" s="42">
        <f t="shared" si="1"/>
        <v>0</v>
      </c>
      <c r="L4" s="42">
        <f t="shared" si="1"/>
        <v>0</v>
      </c>
      <c r="M4" s="42">
        <f t="shared" si="1"/>
        <v>0</v>
      </c>
      <c r="N4" s="42">
        <f xml:space="preserve"> COUNTA(N5:N114)</f>
        <v>1</v>
      </c>
      <c r="O4" s="42">
        <f t="shared" si="1"/>
        <v>0</v>
      </c>
      <c r="P4" s="19">
        <f t="shared" si="1"/>
        <v>0</v>
      </c>
    </row>
    <row r="5" spans="1:16" x14ac:dyDescent="0.45">
      <c r="A5" s="20" t="s">
        <v>291</v>
      </c>
      <c r="C5" t="s">
        <v>19</v>
      </c>
      <c r="G5" t="s">
        <v>19</v>
      </c>
      <c r="P5" s="36"/>
    </row>
    <row r="6" spans="1:16" x14ac:dyDescent="0.45">
      <c r="A6" s="20" t="s">
        <v>434</v>
      </c>
      <c r="N6" t="s">
        <v>19</v>
      </c>
      <c r="P6" s="36"/>
    </row>
    <row r="7" spans="1:16" x14ac:dyDescent="0.45">
      <c r="A7" s="20" t="s">
        <v>435</v>
      </c>
      <c r="C7" t="s">
        <v>19</v>
      </c>
      <c r="P7" s="36"/>
    </row>
    <row r="8" spans="1:16" x14ac:dyDescent="0.45">
      <c r="A8" s="20" t="s">
        <v>439</v>
      </c>
      <c r="C8" t="s">
        <v>19</v>
      </c>
      <c r="P8" s="36"/>
    </row>
    <row r="9" spans="1:16" x14ac:dyDescent="0.45">
      <c r="A9" s="20" t="s">
        <v>446</v>
      </c>
      <c r="H9" t="s">
        <v>19</v>
      </c>
      <c r="I9" t="s">
        <v>19</v>
      </c>
      <c r="P9" s="36"/>
    </row>
    <row r="10" spans="1:16" x14ac:dyDescent="0.45">
      <c r="A10" s="20" t="s">
        <v>447</v>
      </c>
      <c r="C10" t="s">
        <v>19</v>
      </c>
      <c r="P10" s="36"/>
    </row>
    <row r="11" spans="1:16" x14ac:dyDescent="0.45">
      <c r="A11" s="20" t="s">
        <v>448</v>
      </c>
      <c r="C11" t="s">
        <v>19</v>
      </c>
      <c r="P11" s="36"/>
    </row>
    <row r="12" spans="1:16" ht="14.65" thickBot="1" x14ac:dyDescent="0.5">
      <c r="A12" s="22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37"/>
    </row>
    <row r="13" spans="1:16" s="8" customFormat="1" x14ac:dyDescent="0.45">
      <c r="A13" s="8" t="s">
        <v>450</v>
      </c>
    </row>
    <row r="14" spans="1:16" s="8" customFormat="1" x14ac:dyDescent="0.45">
      <c r="A14" s="8" t="s">
        <v>451</v>
      </c>
    </row>
    <row r="15" spans="1:16" s="8" customFormat="1" x14ac:dyDescent="0.45">
      <c r="A15" s="8" t="s">
        <v>452</v>
      </c>
    </row>
    <row r="16" spans="1:16" s="8" customFormat="1" x14ac:dyDescent="0.45">
      <c r="A16" s="8" t="s">
        <v>453</v>
      </c>
    </row>
    <row r="17" spans="1:1" s="8" customFormat="1" x14ac:dyDescent="0.45">
      <c r="A17" s="8" t="s">
        <v>454</v>
      </c>
    </row>
    <row r="18" spans="1:1" s="8" customFormat="1" x14ac:dyDescent="0.45">
      <c r="A18" s="8" t="s">
        <v>455</v>
      </c>
    </row>
    <row r="19" spans="1:1" s="8" customFormat="1" x14ac:dyDescent="0.45">
      <c r="A19" s="8" t="s">
        <v>456</v>
      </c>
    </row>
    <row r="20" spans="1:1" s="8" customFormat="1" x14ac:dyDescent="0.45">
      <c r="A20" s="8" t="s">
        <v>457</v>
      </c>
    </row>
    <row r="21" spans="1:1" s="8" customFormat="1" x14ac:dyDescent="0.45">
      <c r="A21" s="8" t="s">
        <v>458</v>
      </c>
    </row>
    <row r="22" spans="1:1" s="8" customFormat="1" x14ac:dyDescent="0.45">
      <c r="A22" s="8" t="s">
        <v>459</v>
      </c>
    </row>
    <row r="23" spans="1:1" s="8" customFormat="1" x14ac:dyDescent="0.45">
      <c r="A23" s="8" t="s">
        <v>460</v>
      </c>
    </row>
    <row r="24" spans="1:1" s="8" customFormat="1" x14ac:dyDescent="0.45">
      <c r="A24" s="8" t="s">
        <v>461</v>
      </c>
    </row>
    <row r="25" spans="1:1" s="8" customFormat="1" x14ac:dyDescent="0.45">
      <c r="A25" s="8" t="s">
        <v>462</v>
      </c>
    </row>
    <row r="26" spans="1:1" s="8" customFormat="1" x14ac:dyDescent="0.45">
      <c r="A26" s="8" t="s">
        <v>463</v>
      </c>
    </row>
    <row r="27" spans="1:1" s="8" customFormat="1" x14ac:dyDescent="0.45">
      <c r="A27" s="8" t="s">
        <v>464</v>
      </c>
    </row>
    <row r="28" spans="1:1" s="8" customFormat="1" x14ac:dyDescent="0.45">
      <c r="A28" s="8" t="s">
        <v>465</v>
      </c>
    </row>
    <row r="29" spans="1:1" s="8" customFormat="1" x14ac:dyDescent="0.45">
      <c r="A29" s="8" t="s">
        <v>466</v>
      </c>
    </row>
    <row r="30" spans="1:1" s="8" customFormat="1" x14ac:dyDescent="0.45">
      <c r="A30" s="8" t="s">
        <v>467</v>
      </c>
    </row>
    <row r="31" spans="1:1" s="8" customFormat="1" x14ac:dyDescent="0.45">
      <c r="A31" s="8" t="s">
        <v>468</v>
      </c>
    </row>
    <row r="32" spans="1:1" s="8" customFormat="1" x14ac:dyDescent="0.45">
      <c r="A32" s="8" t="s">
        <v>469</v>
      </c>
    </row>
    <row r="33" spans="1:1" s="8" customFormat="1" x14ac:dyDescent="0.45">
      <c r="A33" s="8" t="s">
        <v>470</v>
      </c>
    </row>
    <row r="34" spans="1:1" s="8" customFormat="1" x14ac:dyDescent="0.45">
      <c r="A34" s="8" t="s">
        <v>471</v>
      </c>
    </row>
    <row r="35" spans="1:1" s="8" customFormat="1" x14ac:dyDescent="0.45">
      <c r="A35" s="8" t="s">
        <v>472</v>
      </c>
    </row>
    <row r="36" spans="1:1" s="8" customFormat="1" x14ac:dyDescent="0.45">
      <c r="A36" s="8" t="s">
        <v>473</v>
      </c>
    </row>
    <row r="37" spans="1:1" s="8" customFormat="1" x14ac:dyDescent="0.45">
      <c r="A37" s="8" t="s">
        <v>474</v>
      </c>
    </row>
    <row r="38" spans="1:1" s="8" customFormat="1" x14ac:dyDescent="0.45">
      <c r="A38" s="8" t="s">
        <v>433</v>
      </c>
    </row>
    <row r="39" spans="1:1" s="8" customFormat="1" x14ac:dyDescent="0.45">
      <c r="A39" s="8" t="s">
        <v>436</v>
      </c>
    </row>
    <row r="40" spans="1:1" s="8" customFormat="1" x14ac:dyDescent="0.45">
      <c r="A40" s="8" t="s">
        <v>437</v>
      </c>
    </row>
    <row r="41" spans="1:1" s="8" customFormat="1" x14ac:dyDescent="0.45">
      <c r="A41" s="8" t="s">
        <v>438</v>
      </c>
    </row>
    <row r="42" spans="1:1" s="8" customFormat="1" x14ac:dyDescent="0.45">
      <c r="A42" s="8" t="s">
        <v>440</v>
      </c>
    </row>
    <row r="43" spans="1:1" s="8" customFormat="1" x14ac:dyDescent="0.45">
      <c r="A43" s="8" t="s">
        <v>441</v>
      </c>
    </row>
    <row r="44" spans="1:1" s="8" customFormat="1" x14ac:dyDescent="0.45">
      <c r="A44" s="8" t="s">
        <v>442</v>
      </c>
    </row>
    <row r="45" spans="1:1" s="8" customFormat="1" x14ac:dyDescent="0.45">
      <c r="A45" s="8" t="s">
        <v>443</v>
      </c>
    </row>
    <row r="46" spans="1:1" s="8" customFormat="1" x14ac:dyDescent="0.45">
      <c r="A46" s="8" t="s">
        <v>444</v>
      </c>
    </row>
    <row r="47" spans="1:1" s="8" customFormat="1" x14ac:dyDescent="0.45">
      <c r="A47" s="8" t="s">
        <v>445</v>
      </c>
    </row>
    <row r="48" spans="1:1" s="8" customFormat="1" x14ac:dyDescent="0.45">
      <c r="A48" s="8" t="s">
        <v>449</v>
      </c>
    </row>
  </sheetData>
  <mergeCells count="16">
    <mergeCell ref="C1:C2"/>
    <mergeCell ref="H1:H2"/>
    <mergeCell ref="F1:G1"/>
    <mergeCell ref="A1:A2"/>
    <mergeCell ref="I1:J1"/>
    <mergeCell ref="B1:B2"/>
    <mergeCell ref="D1:E1"/>
    <mergeCell ref="O1:P1"/>
    <mergeCell ref="M1:M2"/>
    <mergeCell ref="O3:P3"/>
    <mergeCell ref="D3:E3"/>
    <mergeCell ref="F3:G3"/>
    <mergeCell ref="I3:J3"/>
    <mergeCell ref="N1:N2"/>
    <mergeCell ref="K1:K2"/>
    <mergeCell ref="L1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7C96-BF0F-4627-9104-2D04AF3A0602}">
  <dimension ref="A1:P37"/>
  <sheetViews>
    <sheetView zoomScale="51" workbookViewId="0">
      <pane xSplit="1" topLeftCell="B1" activePane="topRight" state="frozen"/>
      <selection pane="topRight" activeCell="A3" sqref="A3:A4"/>
    </sheetView>
  </sheetViews>
  <sheetFormatPr defaultRowHeight="14.25" x14ac:dyDescent="0.45"/>
  <cols>
    <col min="1" max="1" width="66.6640625" style="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style="5" customWidth="1"/>
    <col min="10" max="10" width="13.19921875" style="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44" t="s">
        <v>617</v>
      </c>
      <c r="B3" s="41">
        <f>B4</f>
        <v>1</v>
      </c>
      <c r="C3" s="41">
        <f>C4</f>
        <v>3</v>
      </c>
      <c r="D3" s="55">
        <f>D4 + E4</f>
        <v>0</v>
      </c>
      <c r="E3" s="55"/>
      <c r="F3" s="55">
        <f>F4 + G4</f>
        <v>0</v>
      </c>
      <c r="G3" s="55"/>
      <c r="H3" s="41">
        <f>H4</f>
        <v>0</v>
      </c>
      <c r="I3" s="55">
        <f>I4 + J4</f>
        <v>2</v>
      </c>
      <c r="J3" s="55"/>
      <c r="K3" s="41">
        <f>K4</f>
        <v>0</v>
      </c>
      <c r="L3" s="41">
        <f>L4</f>
        <v>0</v>
      </c>
      <c r="M3" s="41">
        <f>M4</f>
        <v>1</v>
      </c>
      <c r="N3" s="41">
        <f>N4</f>
        <v>1</v>
      </c>
      <c r="O3" s="46">
        <f xml:space="preserve"> O4 + P4</f>
        <v>4</v>
      </c>
      <c r="P3" s="47"/>
    </row>
    <row r="4" spans="1:16" x14ac:dyDescent="0.45">
      <c r="A4" s="44" t="s">
        <v>616</v>
      </c>
      <c r="B4" s="42">
        <f xml:space="preserve"> COUNTA(B5:B125)</f>
        <v>1</v>
      </c>
      <c r="C4" s="42">
        <f xml:space="preserve"> COUNTA(C5:C125)</f>
        <v>3</v>
      </c>
      <c r="D4" s="42">
        <f t="shared" ref="D4:P4" si="0" xml:space="preserve"> COUNTA(D5:D125)</f>
        <v>0</v>
      </c>
      <c r="E4" s="42">
        <f t="shared" si="0"/>
        <v>0</v>
      </c>
      <c r="F4" s="42">
        <f t="shared" ref="F4:K4" si="1" xml:space="preserve"> COUNTA(F5:F125)</f>
        <v>0</v>
      </c>
      <c r="G4" s="42">
        <f t="shared" si="1"/>
        <v>0</v>
      </c>
      <c r="H4" s="42">
        <f t="shared" si="1"/>
        <v>0</v>
      </c>
      <c r="I4" s="42">
        <f t="shared" si="1"/>
        <v>2</v>
      </c>
      <c r="J4" s="42">
        <f t="shared" si="1"/>
        <v>0</v>
      </c>
      <c r="K4" s="42">
        <f t="shared" si="1"/>
        <v>0</v>
      </c>
      <c r="L4" s="42">
        <f t="shared" si="0"/>
        <v>0</v>
      </c>
      <c r="M4" s="42">
        <f t="shared" si="0"/>
        <v>1</v>
      </c>
      <c r="N4" s="42">
        <f xml:space="preserve"> COUNTA(N5:N125)</f>
        <v>1</v>
      </c>
      <c r="O4" s="42">
        <f t="shared" si="0"/>
        <v>1</v>
      </c>
      <c r="P4" s="19">
        <f t="shared" si="0"/>
        <v>3</v>
      </c>
    </row>
    <row r="5" spans="1:16" x14ac:dyDescent="0.45">
      <c r="A5" s="28" t="s">
        <v>400</v>
      </c>
      <c r="M5" t="s">
        <v>19</v>
      </c>
      <c r="P5" s="36"/>
    </row>
    <row r="6" spans="1:16" x14ac:dyDescent="0.45">
      <c r="A6" s="28" t="s">
        <v>401</v>
      </c>
      <c r="N6" t="s">
        <v>19</v>
      </c>
      <c r="P6" s="36"/>
    </row>
    <row r="7" spans="1:16" x14ac:dyDescent="0.45">
      <c r="A7" s="28" t="s">
        <v>403</v>
      </c>
      <c r="C7" t="s">
        <v>19</v>
      </c>
      <c r="P7" s="36"/>
    </row>
    <row r="8" spans="1:16" x14ac:dyDescent="0.45">
      <c r="A8" s="28" t="s">
        <v>406</v>
      </c>
      <c r="P8" s="36" t="s">
        <v>19</v>
      </c>
    </row>
    <row r="9" spans="1:16" x14ac:dyDescent="0.45">
      <c r="A9" s="28" t="s">
        <v>408</v>
      </c>
      <c r="P9" s="36" t="s">
        <v>19</v>
      </c>
    </row>
    <row r="10" spans="1:16" x14ac:dyDescent="0.45">
      <c r="A10" s="28" t="s">
        <v>409</v>
      </c>
      <c r="I10" s="5" t="s">
        <v>19</v>
      </c>
      <c r="P10" s="36"/>
    </row>
    <row r="11" spans="1:16" x14ac:dyDescent="0.45">
      <c r="A11" s="28" t="s">
        <v>411</v>
      </c>
      <c r="P11" s="36" t="s">
        <v>19</v>
      </c>
    </row>
    <row r="12" spans="1:16" x14ac:dyDescent="0.45">
      <c r="A12" s="28" t="s">
        <v>412</v>
      </c>
      <c r="B12" t="s">
        <v>19</v>
      </c>
      <c r="P12" s="36"/>
    </row>
    <row r="13" spans="1:16" x14ac:dyDescent="0.45">
      <c r="A13" s="28" t="s">
        <v>413</v>
      </c>
      <c r="I13" s="5" t="s">
        <v>19</v>
      </c>
      <c r="P13" s="36"/>
    </row>
    <row r="14" spans="1:16" x14ac:dyDescent="0.45">
      <c r="A14" s="28" t="s">
        <v>414</v>
      </c>
      <c r="C14" t="s">
        <v>19</v>
      </c>
      <c r="P14" s="36"/>
    </row>
    <row r="15" spans="1:16" x14ac:dyDescent="0.45">
      <c r="A15" s="28" t="s">
        <v>415</v>
      </c>
      <c r="O15" t="s">
        <v>19</v>
      </c>
      <c r="P15" s="36"/>
    </row>
    <row r="16" spans="1:16" ht="14.65" thickBot="1" x14ac:dyDescent="0.5">
      <c r="A16" s="30" t="s">
        <v>416</v>
      </c>
      <c r="B16" s="24"/>
      <c r="C16" s="24" t="s">
        <v>19</v>
      </c>
      <c r="D16" s="24"/>
      <c r="E16" s="24"/>
      <c r="F16" s="24"/>
      <c r="G16" s="24"/>
      <c r="H16" s="24"/>
      <c r="I16" s="38"/>
      <c r="J16" s="38"/>
      <c r="K16" s="24"/>
      <c r="L16" s="24"/>
      <c r="M16" s="24"/>
      <c r="N16" s="24"/>
      <c r="O16" s="24"/>
      <c r="P16" s="37"/>
    </row>
    <row r="17" spans="1:9" s="8" customFormat="1" x14ac:dyDescent="0.45">
      <c r="A17" s="7" t="s">
        <v>417</v>
      </c>
      <c r="I17" s="7"/>
    </row>
    <row r="18" spans="1:9" s="8" customFormat="1" x14ac:dyDescent="0.45">
      <c r="A18" s="7" t="s">
        <v>418</v>
      </c>
      <c r="I18" s="7"/>
    </row>
    <row r="19" spans="1:9" s="8" customFormat="1" x14ac:dyDescent="0.45">
      <c r="A19" s="7" t="s">
        <v>419</v>
      </c>
      <c r="I19" s="7"/>
    </row>
    <row r="20" spans="1:9" s="8" customFormat="1" x14ac:dyDescent="0.45">
      <c r="A20" s="7" t="s">
        <v>420</v>
      </c>
      <c r="I20" s="7"/>
    </row>
    <row r="21" spans="1:9" s="8" customFormat="1" x14ac:dyDescent="0.45">
      <c r="A21" s="7" t="s">
        <v>421</v>
      </c>
      <c r="I21" s="7"/>
    </row>
    <row r="22" spans="1:9" s="8" customFormat="1" x14ac:dyDescent="0.45">
      <c r="A22" s="7" t="s">
        <v>422</v>
      </c>
      <c r="I22" s="7"/>
    </row>
    <row r="23" spans="1:9" s="8" customFormat="1" x14ac:dyDescent="0.45">
      <c r="A23" s="7" t="s">
        <v>423</v>
      </c>
      <c r="I23" s="7"/>
    </row>
    <row r="24" spans="1:9" s="8" customFormat="1" x14ac:dyDescent="0.45">
      <c r="A24" s="7" t="s">
        <v>424</v>
      </c>
      <c r="I24" s="7"/>
    </row>
    <row r="25" spans="1:9" s="8" customFormat="1" x14ac:dyDescent="0.45">
      <c r="A25" s="7" t="s">
        <v>425</v>
      </c>
      <c r="I25" s="7"/>
    </row>
    <row r="26" spans="1:9" s="8" customFormat="1" x14ac:dyDescent="0.45">
      <c r="A26" s="7" t="s">
        <v>426</v>
      </c>
      <c r="I26" s="7"/>
    </row>
    <row r="27" spans="1:9" s="8" customFormat="1" x14ac:dyDescent="0.45">
      <c r="A27" s="7" t="s">
        <v>427</v>
      </c>
      <c r="I27" s="7"/>
    </row>
    <row r="28" spans="1:9" s="8" customFormat="1" x14ac:dyDescent="0.45">
      <c r="A28" s="7" t="s">
        <v>428</v>
      </c>
      <c r="I28" s="7"/>
    </row>
    <row r="29" spans="1:9" s="8" customFormat="1" x14ac:dyDescent="0.45">
      <c r="A29" s="7" t="s">
        <v>429</v>
      </c>
      <c r="I29" s="7"/>
    </row>
    <row r="30" spans="1:9" s="8" customFormat="1" x14ac:dyDescent="0.45">
      <c r="A30" s="7" t="s">
        <v>430</v>
      </c>
      <c r="I30" s="7"/>
    </row>
    <row r="31" spans="1:9" s="8" customFormat="1" x14ac:dyDescent="0.45">
      <c r="A31" s="7" t="s">
        <v>431</v>
      </c>
      <c r="I31" s="7"/>
    </row>
    <row r="32" spans="1:9" s="8" customFormat="1" x14ac:dyDescent="0.45">
      <c r="A32" s="7" t="s">
        <v>432</v>
      </c>
      <c r="I32" s="7"/>
    </row>
    <row r="33" spans="1:9" s="8" customFormat="1" x14ac:dyDescent="0.45">
      <c r="A33" s="7" t="s">
        <v>402</v>
      </c>
      <c r="I33" s="7"/>
    </row>
    <row r="34" spans="1:9" s="8" customFormat="1" x14ac:dyDescent="0.45">
      <c r="A34" s="7" t="s">
        <v>404</v>
      </c>
      <c r="I34" s="7"/>
    </row>
    <row r="35" spans="1:9" s="8" customFormat="1" x14ac:dyDescent="0.45">
      <c r="A35" s="7" t="s">
        <v>405</v>
      </c>
      <c r="I35" s="7"/>
    </row>
    <row r="36" spans="1:9" s="8" customFormat="1" x14ac:dyDescent="0.45">
      <c r="A36" s="7" t="s">
        <v>407</v>
      </c>
      <c r="I36" s="7"/>
    </row>
    <row r="37" spans="1:9" s="8" customFormat="1" x14ac:dyDescent="0.45">
      <c r="A37" s="7" t="s">
        <v>410</v>
      </c>
      <c r="I37" s="7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O1:P1"/>
    <mergeCell ref="M1:M2"/>
    <mergeCell ref="O3:P3"/>
    <mergeCell ref="D3:E3"/>
    <mergeCell ref="F3:G3"/>
    <mergeCell ref="I3:J3"/>
    <mergeCell ref="L1:L2"/>
    <mergeCell ref="N1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D7CD-43F2-4F13-ADA1-131E17C49AB1}">
  <dimension ref="A1:P52"/>
  <sheetViews>
    <sheetView zoomScale="73" workbookViewId="0">
      <selection sqref="A1:A2"/>
    </sheetView>
  </sheetViews>
  <sheetFormatPr defaultRowHeight="14.25" x14ac:dyDescent="0.45"/>
  <cols>
    <col min="1" max="1" width="66.664062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customWidth="1"/>
    <col min="10" max="10" width="13.1992187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s="41" customFormat="1" x14ac:dyDescent="0.45">
      <c r="A3" s="44" t="s">
        <v>617</v>
      </c>
      <c r="B3" s="41">
        <f>B4</f>
        <v>0</v>
      </c>
      <c r="C3" s="41">
        <f>C4</f>
        <v>0</v>
      </c>
      <c r="D3" s="55">
        <f>D4 + E4</f>
        <v>0</v>
      </c>
      <c r="E3" s="55"/>
      <c r="F3" s="55">
        <f>F4 + G4</f>
        <v>1</v>
      </c>
      <c r="G3" s="55"/>
      <c r="H3" s="41">
        <f>H4</f>
        <v>1</v>
      </c>
      <c r="I3" s="55">
        <f>I4 + J4</f>
        <v>0</v>
      </c>
      <c r="J3" s="55"/>
      <c r="K3" s="41">
        <f>K4</f>
        <v>0</v>
      </c>
      <c r="L3" s="41">
        <f>L4</f>
        <v>0</v>
      </c>
      <c r="M3" s="41">
        <f>M4</f>
        <v>0</v>
      </c>
      <c r="N3" s="41">
        <f>N4</f>
        <v>1</v>
      </c>
      <c r="O3" s="46">
        <f xml:space="preserve"> O4 + P4</f>
        <v>2</v>
      </c>
      <c r="P3" s="47"/>
    </row>
    <row r="4" spans="1:16" x14ac:dyDescent="0.45">
      <c r="A4" s="44" t="s">
        <v>616</v>
      </c>
      <c r="B4" s="42">
        <f xml:space="preserve"> COUNTA(B5:B125)</f>
        <v>0</v>
      </c>
      <c r="C4" s="42">
        <f xml:space="preserve"> COUNTA(C5:C125)</f>
        <v>0</v>
      </c>
      <c r="D4" s="42">
        <f t="shared" ref="D4:P4" si="0" xml:space="preserve"> COUNTA(D5:D125)</f>
        <v>0</v>
      </c>
      <c r="E4" s="42">
        <f t="shared" si="0"/>
        <v>0</v>
      </c>
      <c r="F4" s="42">
        <f t="shared" ref="F4:K4" si="1" xml:space="preserve"> COUNTA(F5:F125)</f>
        <v>0</v>
      </c>
      <c r="G4" s="42">
        <f t="shared" si="1"/>
        <v>1</v>
      </c>
      <c r="H4" s="42">
        <f t="shared" si="1"/>
        <v>1</v>
      </c>
      <c r="I4" s="42">
        <f t="shared" si="1"/>
        <v>0</v>
      </c>
      <c r="J4" s="42">
        <f t="shared" si="1"/>
        <v>0</v>
      </c>
      <c r="K4" s="42">
        <f t="shared" si="1"/>
        <v>0</v>
      </c>
      <c r="L4" s="42">
        <f t="shared" si="0"/>
        <v>0</v>
      </c>
      <c r="M4" s="42">
        <f t="shared" si="0"/>
        <v>0</v>
      </c>
      <c r="N4" s="42">
        <f xml:space="preserve"> COUNTA(N5:N125)</f>
        <v>1</v>
      </c>
      <c r="O4" s="42">
        <f t="shared" si="0"/>
        <v>0</v>
      </c>
      <c r="P4" s="19">
        <f t="shared" si="0"/>
        <v>2</v>
      </c>
    </row>
    <row r="5" spans="1:16" x14ac:dyDescent="0.45">
      <c r="A5" s="20" t="s">
        <v>34</v>
      </c>
      <c r="H5" t="s">
        <v>19</v>
      </c>
      <c r="P5" s="36"/>
    </row>
    <row r="6" spans="1:16" x14ac:dyDescent="0.45">
      <c r="A6" s="20" t="s">
        <v>479</v>
      </c>
      <c r="P6" s="36" t="s">
        <v>19</v>
      </c>
    </row>
    <row r="7" spans="1:16" x14ac:dyDescent="0.45">
      <c r="A7" s="20" t="s">
        <v>481</v>
      </c>
      <c r="G7" t="s">
        <v>19</v>
      </c>
      <c r="P7" s="36"/>
    </row>
    <row r="8" spans="1:16" x14ac:dyDescent="0.45">
      <c r="A8" s="20" t="s">
        <v>482</v>
      </c>
      <c r="P8" s="36" t="s">
        <v>19</v>
      </c>
    </row>
    <row r="9" spans="1:16" ht="14.65" thickBot="1" x14ac:dyDescent="0.5">
      <c r="A9" s="22" t="s">
        <v>486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 t="s">
        <v>19</v>
      </c>
      <c r="O9" s="24"/>
      <c r="P9" s="37"/>
    </row>
    <row r="10" spans="1:16" s="8" customFormat="1" x14ac:dyDescent="0.45">
      <c r="A10" s="8" t="s">
        <v>487</v>
      </c>
    </row>
    <row r="11" spans="1:16" s="8" customFormat="1" x14ac:dyDescent="0.45">
      <c r="A11" s="8" t="s">
        <v>488</v>
      </c>
    </row>
    <row r="12" spans="1:16" s="8" customFormat="1" x14ac:dyDescent="0.45">
      <c r="A12" s="8" t="s">
        <v>489</v>
      </c>
    </row>
    <row r="13" spans="1:16" s="8" customFormat="1" x14ac:dyDescent="0.45">
      <c r="A13" s="8" t="s">
        <v>490</v>
      </c>
    </row>
    <row r="14" spans="1:16" s="8" customFormat="1" x14ac:dyDescent="0.45">
      <c r="A14" s="8" t="s">
        <v>491</v>
      </c>
    </row>
    <row r="15" spans="1:16" s="8" customFormat="1" x14ac:dyDescent="0.45">
      <c r="A15" s="8" t="s">
        <v>492</v>
      </c>
    </row>
    <row r="16" spans="1:16" s="8" customFormat="1" x14ac:dyDescent="0.45">
      <c r="A16" s="8" t="s">
        <v>493</v>
      </c>
    </row>
    <row r="17" spans="1:1" s="8" customFormat="1" x14ac:dyDescent="0.45">
      <c r="A17" s="8" t="s">
        <v>494</v>
      </c>
    </row>
    <row r="18" spans="1:1" s="8" customFormat="1" x14ac:dyDescent="0.45">
      <c r="A18" s="8" t="s">
        <v>495</v>
      </c>
    </row>
    <row r="19" spans="1:1" s="8" customFormat="1" x14ac:dyDescent="0.45">
      <c r="A19" s="8" t="s">
        <v>496</v>
      </c>
    </row>
    <row r="20" spans="1:1" s="8" customFormat="1" x14ac:dyDescent="0.45">
      <c r="A20" s="8" t="s">
        <v>497</v>
      </c>
    </row>
    <row r="21" spans="1:1" s="8" customFormat="1" x14ac:dyDescent="0.45">
      <c r="A21" s="8" t="s">
        <v>498</v>
      </c>
    </row>
    <row r="22" spans="1:1" s="8" customFormat="1" x14ac:dyDescent="0.45">
      <c r="A22" s="8" t="s">
        <v>499</v>
      </c>
    </row>
    <row r="23" spans="1:1" s="8" customFormat="1" x14ac:dyDescent="0.45">
      <c r="A23" s="8" t="s">
        <v>500</v>
      </c>
    </row>
    <row r="24" spans="1:1" s="8" customFormat="1" x14ac:dyDescent="0.45">
      <c r="A24" s="8" t="s">
        <v>501</v>
      </c>
    </row>
    <row r="25" spans="1:1" s="8" customFormat="1" x14ac:dyDescent="0.45">
      <c r="A25" s="8" t="s">
        <v>502</v>
      </c>
    </row>
    <row r="26" spans="1:1" s="8" customFormat="1" x14ac:dyDescent="0.45">
      <c r="A26" s="8" t="s">
        <v>503</v>
      </c>
    </row>
    <row r="27" spans="1:1" s="8" customFormat="1" x14ac:dyDescent="0.45">
      <c r="A27" s="8" t="s">
        <v>504</v>
      </c>
    </row>
    <row r="28" spans="1:1" s="8" customFormat="1" x14ac:dyDescent="0.45">
      <c r="A28" s="8" t="s">
        <v>505</v>
      </c>
    </row>
    <row r="29" spans="1:1" s="8" customFormat="1" x14ac:dyDescent="0.45">
      <c r="A29" s="8" t="s">
        <v>506</v>
      </c>
    </row>
    <row r="30" spans="1:1" s="8" customFormat="1" x14ac:dyDescent="0.45">
      <c r="A30" s="8" t="s">
        <v>507</v>
      </c>
    </row>
    <row r="31" spans="1:1" s="8" customFormat="1" x14ac:dyDescent="0.45">
      <c r="A31" s="8" t="s">
        <v>508</v>
      </c>
    </row>
    <row r="32" spans="1:1" s="8" customFormat="1" x14ac:dyDescent="0.45">
      <c r="A32" s="8" t="s">
        <v>509</v>
      </c>
    </row>
    <row r="33" spans="1:1" s="8" customFormat="1" x14ac:dyDescent="0.45">
      <c r="A33" s="8" t="s">
        <v>510</v>
      </c>
    </row>
    <row r="34" spans="1:1" s="8" customFormat="1" x14ac:dyDescent="0.45">
      <c r="A34" s="8" t="s">
        <v>511</v>
      </c>
    </row>
    <row r="35" spans="1:1" s="8" customFormat="1" x14ac:dyDescent="0.45">
      <c r="A35" s="8" t="s">
        <v>512</v>
      </c>
    </row>
    <row r="36" spans="1:1" s="8" customFormat="1" x14ac:dyDescent="0.45">
      <c r="A36" s="8" t="s">
        <v>513</v>
      </c>
    </row>
    <row r="37" spans="1:1" s="8" customFormat="1" x14ac:dyDescent="0.45">
      <c r="A37" s="8" t="s">
        <v>514</v>
      </c>
    </row>
    <row r="38" spans="1:1" s="8" customFormat="1" x14ac:dyDescent="0.45">
      <c r="A38" s="8" t="s">
        <v>515</v>
      </c>
    </row>
    <row r="39" spans="1:1" s="8" customFormat="1" x14ac:dyDescent="0.45">
      <c r="A39" s="8" t="s">
        <v>516</v>
      </c>
    </row>
    <row r="40" spans="1:1" s="8" customFormat="1" x14ac:dyDescent="0.45">
      <c r="A40" s="8" t="s">
        <v>517</v>
      </c>
    </row>
    <row r="41" spans="1:1" s="8" customFormat="1" x14ac:dyDescent="0.45">
      <c r="A41" s="8" t="s">
        <v>518</v>
      </c>
    </row>
    <row r="42" spans="1:1" s="8" customFormat="1" x14ac:dyDescent="0.45">
      <c r="A42" s="8" t="s">
        <v>519</v>
      </c>
    </row>
    <row r="43" spans="1:1" s="8" customFormat="1" x14ac:dyDescent="0.45">
      <c r="A43" s="8" t="s">
        <v>520</v>
      </c>
    </row>
    <row r="44" spans="1:1" s="8" customFormat="1" x14ac:dyDescent="0.45">
      <c r="A44" s="8" t="s">
        <v>521</v>
      </c>
    </row>
    <row r="45" spans="1:1" s="8" customFormat="1" x14ac:dyDescent="0.45">
      <c r="A45" s="8" t="s">
        <v>483</v>
      </c>
    </row>
    <row r="46" spans="1:1" s="8" customFormat="1" x14ac:dyDescent="0.45">
      <c r="A46" s="8" t="s">
        <v>484</v>
      </c>
    </row>
    <row r="47" spans="1:1" s="8" customFormat="1" x14ac:dyDescent="0.45">
      <c r="A47" s="8" t="s">
        <v>475</v>
      </c>
    </row>
    <row r="48" spans="1:1" s="8" customFormat="1" x14ac:dyDescent="0.45">
      <c r="A48" s="8" t="s">
        <v>476</v>
      </c>
    </row>
    <row r="49" spans="1:1" s="8" customFormat="1" x14ac:dyDescent="0.45">
      <c r="A49" s="8" t="s">
        <v>477</v>
      </c>
    </row>
    <row r="50" spans="1:1" s="8" customFormat="1" x14ac:dyDescent="0.45">
      <c r="A50" s="8" t="s">
        <v>478</v>
      </c>
    </row>
    <row r="51" spans="1:1" s="8" customFormat="1" x14ac:dyDescent="0.45">
      <c r="A51" s="8" t="s">
        <v>480</v>
      </c>
    </row>
    <row r="52" spans="1:1" s="8" customFormat="1" x14ac:dyDescent="0.45">
      <c r="A52" s="8" t="s">
        <v>485</v>
      </c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O1:P1"/>
    <mergeCell ref="M1:M2"/>
    <mergeCell ref="O3:P3"/>
    <mergeCell ref="D3:E3"/>
    <mergeCell ref="F3:G3"/>
    <mergeCell ref="I3:J3"/>
    <mergeCell ref="L1:L2"/>
    <mergeCell ref="N1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3CE3-7AD5-41B5-AAA1-A04D294A246E}">
  <dimension ref="A1:P34"/>
  <sheetViews>
    <sheetView zoomScale="76" workbookViewId="0">
      <pane xSplit="1" topLeftCell="B1" activePane="topRight" state="frozen"/>
      <selection activeCell="B10" sqref="B10"/>
      <selection pane="topRight" sqref="A1:A2"/>
    </sheetView>
  </sheetViews>
  <sheetFormatPr defaultRowHeight="14.25" x14ac:dyDescent="0.45"/>
  <cols>
    <col min="1" max="1" width="66.6640625" customWidth="1"/>
    <col min="2" max="2" width="12.59765625" style="2" customWidth="1"/>
    <col min="3" max="3" width="13.9296875" style="2" customWidth="1"/>
    <col min="4" max="4" width="11.265625" style="2" customWidth="1"/>
    <col min="5" max="5" width="10.73046875" style="2" customWidth="1"/>
    <col min="6" max="6" width="14.06640625" style="2" customWidth="1"/>
    <col min="7" max="7" width="14.53125" style="2" customWidth="1"/>
    <col min="8" max="8" width="13.53125" style="2" customWidth="1"/>
    <col min="9" max="9" width="13.3984375" style="2" customWidth="1"/>
    <col min="10" max="10" width="13.19921875" style="2" customWidth="1"/>
    <col min="11" max="11" width="12.46484375" style="2" customWidth="1"/>
    <col min="12" max="12" width="13.19921875" style="2" customWidth="1"/>
    <col min="13" max="13" width="11.86328125" style="2" customWidth="1"/>
    <col min="14" max="14" width="12.9296875" customWidth="1"/>
    <col min="15" max="15" width="11.73046875" style="2" customWidth="1"/>
    <col min="16" max="16" width="13.19921875" style="2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44" t="s">
        <v>617</v>
      </c>
      <c r="B3" s="41">
        <f>B4</f>
        <v>0</v>
      </c>
      <c r="C3" s="41">
        <f>C4</f>
        <v>2</v>
      </c>
      <c r="D3" s="55">
        <f>D4 + E4</f>
        <v>0</v>
      </c>
      <c r="E3" s="55"/>
      <c r="F3" s="55">
        <f>F4 + G4</f>
        <v>1</v>
      </c>
      <c r="G3" s="55"/>
      <c r="H3" s="41">
        <f>H4</f>
        <v>4</v>
      </c>
      <c r="I3" s="55">
        <f>I4 + J4</f>
        <v>1</v>
      </c>
      <c r="J3" s="55"/>
      <c r="K3" s="41">
        <f>K4</f>
        <v>0</v>
      </c>
      <c r="L3" s="41">
        <f>L4</f>
        <v>0</v>
      </c>
      <c r="M3" s="41">
        <f>M4</f>
        <v>1</v>
      </c>
      <c r="N3" s="41">
        <f>N4</f>
        <v>1</v>
      </c>
      <c r="O3" s="46">
        <f xml:space="preserve"> O4 + P4</f>
        <v>7</v>
      </c>
      <c r="P3" s="47"/>
    </row>
    <row r="4" spans="1:16" s="1" customFormat="1" ht="28.9" customHeight="1" x14ac:dyDescent="0.45">
      <c r="A4" s="44" t="s">
        <v>616</v>
      </c>
      <c r="B4" s="42">
        <f xml:space="preserve"> COUNTA(B5:B19)</f>
        <v>0</v>
      </c>
      <c r="C4" s="42">
        <f xml:space="preserve"> COUNTA(C5:C19)</f>
        <v>2</v>
      </c>
      <c r="D4" s="42">
        <f t="shared" ref="D4:P4" si="0" xml:space="preserve"> COUNTA(D5:D19)</f>
        <v>0</v>
      </c>
      <c r="E4" s="42">
        <f t="shared" si="0"/>
        <v>0</v>
      </c>
      <c r="F4" s="42">
        <f t="shared" si="0"/>
        <v>0</v>
      </c>
      <c r="G4" s="42">
        <f t="shared" si="0"/>
        <v>1</v>
      </c>
      <c r="H4" s="42">
        <f xml:space="preserve"> COUNTA(H5:H19)</f>
        <v>4</v>
      </c>
      <c r="I4" s="42">
        <f xml:space="preserve"> COUNTA(I5:I19)</f>
        <v>1</v>
      </c>
      <c r="J4" s="42">
        <f xml:space="preserve"> COUNTA(J5:J19)</f>
        <v>0</v>
      </c>
      <c r="K4" s="42">
        <f xml:space="preserve"> COUNTA(K5:K19)</f>
        <v>0</v>
      </c>
      <c r="L4" s="42">
        <f xml:space="preserve"> COUNTA(L5:L19)</f>
        <v>0</v>
      </c>
      <c r="M4" s="42">
        <f t="shared" si="0"/>
        <v>1</v>
      </c>
      <c r="N4" s="42">
        <f xml:space="preserve"> COUNTA(N5:N19)</f>
        <v>1</v>
      </c>
      <c r="O4" s="42">
        <f t="shared" si="0"/>
        <v>3</v>
      </c>
      <c r="P4" s="19">
        <f t="shared" si="0"/>
        <v>4</v>
      </c>
    </row>
    <row r="5" spans="1:16" x14ac:dyDescent="0.45">
      <c r="A5" s="20" t="s">
        <v>30</v>
      </c>
      <c r="C5" s="2" t="s">
        <v>19</v>
      </c>
      <c r="M5"/>
      <c r="P5" s="21"/>
    </row>
    <row r="6" spans="1:16" x14ac:dyDescent="0.45">
      <c r="A6" s="20" t="s">
        <v>34</v>
      </c>
      <c r="H6" s="2" t="s">
        <v>19</v>
      </c>
      <c r="M6"/>
      <c r="P6" s="21"/>
    </row>
    <row r="7" spans="1:16" x14ac:dyDescent="0.45">
      <c r="A7" s="20" t="s">
        <v>36</v>
      </c>
      <c r="M7"/>
      <c r="O7" s="2" t="s">
        <v>19</v>
      </c>
      <c r="P7" s="21"/>
    </row>
    <row r="8" spans="1:16" x14ac:dyDescent="0.45">
      <c r="A8" s="20" t="s">
        <v>37</v>
      </c>
      <c r="H8" s="2" t="s">
        <v>19</v>
      </c>
      <c r="M8"/>
      <c r="N8" t="s">
        <v>19</v>
      </c>
      <c r="P8" s="21"/>
    </row>
    <row r="9" spans="1:16" x14ac:dyDescent="0.45">
      <c r="A9" s="20" t="s">
        <v>38</v>
      </c>
      <c r="M9"/>
      <c r="O9" s="2" t="s">
        <v>19</v>
      </c>
      <c r="P9" s="21"/>
    </row>
    <row r="10" spans="1:16" x14ac:dyDescent="0.45">
      <c r="A10" s="20" t="s">
        <v>176</v>
      </c>
      <c r="M10"/>
      <c r="O10" s="2" t="s">
        <v>19</v>
      </c>
      <c r="P10" s="21"/>
    </row>
    <row r="11" spans="1:16" x14ac:dyDescent="0.45">
      <c r="A11" s="20" t="s">
        <v>177</v>
      </c>
      <c r="M11" t="s">
        <v>19</v>
      </c>
      <c r="P11" s="21"/>
    </row>
    <row r="12" spans="1:16" x14ac:dyDescent="0.45">
      <c r="A12" s="20" t="s">
        <v>178</v>
      </c>
      <c r="C12" s="2" t="s">
        <v>19</v>
      </c>
      <c r="I12" s="2" t="s">
        <v>19</v>
      </c>
      <c r="M12"/>
      <c r="P12" s="21"/>
    </row>
    <row r="13" spans="1:16" x14ac:dyDescent="0.45">
      <c r="A13" s="20" t="s">
        <v>179</v>
      </c>
      <c r="M13"/>
      <c r="P13" s="21" t="s">
        <v>19</v>
      </c>
    </row>
    <row r="14" spans="1:16" x14ac:dyDescent="0.45">
      <c r="A14" s="20" t="s">
        <v>180</v>
      </c>
      <c r="M14"/>
      <c r="P14" s="21" t="s">
        <v>19</v>
      </c>
    </row>
    <row r="15" spans="1:16" x14ac:dyDescent="0.45">
      <c r="A15" s="20" t="s">
        <v>181</v>
      </c>
      <c r="M15"/>
      <c r="P15" s="21" t="s">
        <v>19</v>
      </c>
    </row>
    <row r="16" spans="1:16" x14ac:dyDescent="0.45">
      <c r="A16" s="20" t="s">
        <v>182</v>
      </c>
      <c r="M16"/>
      <c r="P16" s="21" t="s">
        <v>19</v>
      </c>
    </row>
    <row r="17" spans="1:16" x14ac:dyDescent="0.45">
      <c r="A17" s="20" t="s">
        <v>183</v>
      </c>
      <c r="H17" s="2" t="s">
        <v>19</v>
      </c>
      <c r="M17"/>
      <c r="P17" s="21"/>
    </row>
    <row r="18" spans="1:16" x14ac:dyDescent="0.45">
      <c r="A18" s="20" t="s">
        <v>184</v>
      </c>
      <c r="H18" s="2" t="s">
        <v>19</v>
      </c>
      <c r="M18"/>
      <c r="P18" s="21"/>
    </row>
    <row r="19" spans="1:16" ht="14.65" thickBot="1" x14ac:dyDescent="0.5">
      <c r="A19" s="22" t="s">
        <v>185</v>
      </c>
      <c r="B19" s="23"/>
      <c r="C19" s="23"/>
      <c r="D19" s="23"/>
      <c r="E19" s="23"/>
      <c r="F19" s="23"/>
      <c r="G19" s="23" t="s">
        <v>19</v>
      </c>
      <c r="H19" s="23"/>
      <c r="I19" s="23"/>
      <c r="J19" s="23"/>
      <c r="K19" s="23"/>
      <c r="L19" s="23"/>
      <c r="M19" s="24"/>
      <c r="N19" s="24"/>
      <c r="O19" s="23"/>
      <c r="P19" s="25"/>
    </row>
    <row r="20" spans="1:16" s="3" customFormat="1" x14ac:dyDescent="0.45">
      <c r="A20" s="3" t="s">
        <v>186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</row>
    <row r="21" spans="1:16" s="3" customFormat="1" x14ac:dyDescent="0.45">
      <c r="A21" s="3" t="s">
        <v>187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</row>
    <row r="22" spans="1:16" s="3" customFormat="1" x14ac:dyDescent="0.45">
      <c r="A22" s="3" t="s">
        <v>32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4"/>
      <c r="P22" s="4"/>
    </row>
    <row r="23" spans="1:16" s="3" customFormat="1" x14ac:dyDescent="0.45">
      <c r="A23" s="3" t="s">
        <v>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</row>
    <row r="24" spans="1:16" s="3" customFormat="1" x14ac:dyDescent="0.45">
      <c r="A24" s="3" t="s">
        <v>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</row>
    <row r="25" spans="1:16" s="3" customFormat="1" x14ac:dyDescent="0.45">
      <c r="A25" s="3" t="s">
        <v>188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P25" s="4"/>
    </row>
    <row r="26" spans="1:16" s="3" customFormat="1" x14ac:dyDescent="0.45">
      <c r="A26" s="3" t="s">
        <v>189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</row>
    <row r="27" spans="1:16" s="3" customFormat="1" x14ac:dyDescent="0.45">
      <c r="A27" s="3" t="s">
        <v>190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</row>
    <row r="28" spans="1:16" s="3" customFormat="1" x14ac:dyDescent="0.45">
      <c r="A28" s="3" t="s">
        <v>191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4"/>
      <c r="P28" s="4"/>
    </row>
    <row r="29" spans="1:16" s="3" customFormat="1" x14ac:dyDescent="0.45">
      <c r="A29" s="3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</row>
    <row r="30" spans="1:16" s="3" customFormat="1" x14ac:dyDescent="0.45">
      <c r="A30" s="3" t="s">
        <v>193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</row>
    <row r="31" spans="1:16" s="3" customFormat="1" x14ac:dyDescent="0.45">
      <c r="A31" s="3" t="s">
        <v>194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4"/>
      <c r="P31" s="4"/>
    </row>
    <row r="32" spans="1:16" s="3" customFormat="1" x14ac:dyDescent="0.45">
      <c r="A32" s="3" t="s">
        <v>195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</row>
    <row r="33" spans="1:16" s="3" customFormat="1" x14ac:dyDescent="0.45">
      <c r="A33" s="3" t="s">
        <v>196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</row>
    <row r="34" spans="1:16" s="3" customFormat="1" x14ac:dyDescent="0.45">
      <c r="A34" s="3" t="s">
        <v>197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P34" s="4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N1:N2"/>
    <mergeCell ref="O1:P1"/>
    <mergeCell ref="O3:P3"/>
    <mergeCell ref="D3:E3"/>
    <mergeCell ref="F3:G3"/>
    <mergeCell ref="I3:J3"/>
    <mergeCell ref="L1:L2"/>
    <mergeCell ref="M1:M2"/>
  </mergeCells>
  <conditionalFormatting sqref="N5 M5:M7 N7 M9:N19">
    <cfRule type="expression" dxfId="0" priority="10">
      <formula xml:space="preserve"> OR($B5="x",$N5="x", $Q5="x",$R5="x")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3014-8205-4B35-8040-DA405B8189AF}">
  <dimension ref="A1:P55"/>
  <sheetViews>
    <sheetView zoomScale="74" zoomScaleNormal="74" workbookViewId="0">
      <pane xSplit="1" topLeftCell="B1" activePane="topRight" state="frozen"/>
      <selection activeCell="B10" sqref="B10"/>
      <selection pane="topRight" sqref="A1:A2"/>
    </sheetView>
  </sheetViews>
  <sheetFormatPr defaultRowHeight="14.25" x14ac:dyDescent="0.45"/>
  <cols>
    <col min="1" max="1" width="66.6640625" customWidth="1"/>
    <col min="2" max="2" width="12.59765625" style="2" customWidth="1"/>
    <col min="3" max="3" width="13.9296875" style="2" customWidth="1"/>
    <col min="4" max="4" width="11.265625" style="2" customWidth="1"/>
    <col min="5" max="5" width="10.73046875" style="2" customWidth="1"/>
    <col min="6" max="6" width="14.06640625" style="2" customWidth="1"/>
    <col min="7" max="7" width="14.53125" style="2" customWidth="1"/>
    <col min="8" max="8" width="13.53125" style="2" customWidth="1"/>
    <col min="9" max="9" width="13.3984375" style="2" customWidth="1"/>
    <col min="10" max="10" width="13.19921875" style="2" customWidth="1"/>
    <col min="11" max="11" width="12.46484375" style="2" customWidth="1"/>
    <col min="12" max="12" width="13.19921875" style="2" customWidth="1"/>
    <col min="13" max="13" width="11.86328125" style="2" customWidth="1"/>
    <col min="14" max="14" width="12.9296875" customWidth="1"/>
    <col min="15" max="15" width="11.73046875" style="2" customWidth="1"/>
    <col min="16" max="16" width="13.19921875" style="2" customWidth="1"/>
  </cols>
  <sheetData>
    <row r="1" spans="1:16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x14ac:dyDescent="0.45">
      <c r="A3" s="44" t="s">
        <v>617</v>
      </c>
      <c r="B3">
        <f>B4</f>
        <v>0</v>
      </c>
      <c r="C3" s="41">
        <f>C4</f>
        <v>2</v>
      </c>
      <c r="D3" s="55">
        <f>D4 + E4</f>
        <v>12</v>
      </c>
      <c r="E3" s="55"/>
      <c r="F3" s="55">
        <f>F4 + G4</f>
        <v>1</v>
      </c>
      <c r="G3" s="55"/>
      <c r="H3" s="41">
        <f>H4</f>
        <v>2</v>
      </c>
      <c r="I3" s="55">
        <f>I4 + J4 -2</f>
        <v>8</v>
      </c>
      <c r="J3" s="55"/>
      <c r="K3" s="41">
        <f>K4</f>
        <v>0</v>
      </c>
      <c r="L3" s="41">
        <f>L4</f>
        <v>0</v>
      </c>
      <c r="M3" s="41">
        <f>M4</f>
        <v>19</v>
      </c>
      <c r="N3" s="41">
        <f>N4</f>
        <v>1</v>
      </c>
      <c r="O3" s="46">
        <f xml:space="preserve"> O4 + P4</f>
        <v>0</v>
      </c>
      <c r="P3" s="47"/>
    </row>
    <row r="4" spans="1:16" s="1" customFormat="1" ht="28.9" customHeight="1" x14ac:dyDescent="0.45">
      <c r="A4" s="44" t="s">
        <v>616</v>
      </c>
      <c r="B4" s="42">
        <f xml:space="preserve"> COUNTA(B5:B45)</f>
        <v>0</v>
      </c>
      <c r="C4" s="42">
        <f xml:space="preserve"> COUNTA(C5:C45)</f>
        <v>2</v>
      </c>
      <c r="D4" s="42">
        <f t="shared" ref="D4:P4" si="0" xml:space="preserve"> COUNTA(D5:D45)</f>
        <v>12</v>
      </c>
      <c r="E4" s="42">
        <f t="shared" si="0"/>
        <v>0</v>
      </c>
      <c r="F4" s="42">
        <f t="shared" ref="F4:K4" si="1" xml:space="preserve"> COUNTA(F5:F45)</f>
        <v>0</v>
      </c>
      <c r="G4" s="42">
        <f t="shared" si="1"/>
        <v>1</v>
      </c>
      <c r="H4" s="42">
        <f t="shared" si="1"/>
        <v>2</v>
      </c>
      <c r="I4" s="42">
        <f t="shared" si="1"/>
        <v>4</v>
      </c>
      <c r="J4" s="42">
        <f t="shared" si="1"/>
        <v>6</v>
      </c>
      <c r="K4" s="42">
        <f t="shared" si="1"/>
        <v>0</v>
      </c>
      <c r="L4" s="42">
        <f t="shared" si="0"/>
        <v>0</v>
      </c>
      <c r="M4" s="42">
        <f t="shared" si="0"/>
        <v>19</v>
      </c>
      <c r="N4" s="42">
        <f xml:space="preserve"> COUNTA(N5:N45)</f>
        <v>1</v>
      </c>
      <c r="O4" s="42">
        <f t="shared" si="0"/>
        <v>0</v>
      </c>
      <c r="P4" s="19">
        <f t="shared" si="0"/>
        <v>0</v>
      </c>
    </row>
    <row r="5" spans="1:16" x14ac:dyDescent="0.45">
      <c r="A5" s="20" t="s">
        <v>33</v>
      </c>
      <c r="J5" s="2" t="s">
        <v>19</v>
      </c>
      <c r="P5" s="21"/>
    </row>
    <row r="6" spans="1:16" x14ac:dyDescent="0.45">
      <c r="A6" s="20" t="s">
        <v>34</v>
      </c>
      <c r="H6" s="2" t="s">
        <v>19</v>
      </c>
      <c r="P6" s="21"/>
    </row>
    <row r="7" spans="1:16" x14ac:dyDescent="0.45">
      <c r="A7" s="20" t="s">
        <v>543</v>
      </c>
      <c r="C7" s="2" t="s">
        <v>19</v>
      </c>
      <c r="P7" s="21"/>
    </row>
    <row r="8" spans="1:16" x14ac:dyDescent="0.45">
      <c r="A8" s="20" t="s">
        <v>544</v>
      </c>
      <c r="G8" s="2" t="s">
        <v>19</v>
      </c>
      <c r="P8" s="21"/>
    </row>
    <row r="9" spans="1:16" x14ac:dyDescent="0.45">
      <c r="A9" s="20" t="s">
        <v>545</v>
      </c>
      <c r="J9" s="2" t="s">
        <v>19</v>
      </c>
      <c r="P9" s="21"/>
    </row>
    <row r="10" spans="1:16" x14ac:dyDescent="0.45">
      <c r="A10" s="20" t="s">
        <v>546</v>
      </c>
      <c r="D10" s="2" t="s">
        <v>19</v>
      </c>
      <c r="J10" s="2" t="s">
        <v>19</v>
      </c>
      <c r="P10" s="21"/>
    </row>
    <row r="11" spans="1:16" x14ac:dyDescent="0.45">
      <c r="A11" s="20" t="s">
        <v>547</v>
      </c>
      <c r="D11" s="2" t="s">
        <v>19</v>
      </c>
      <c r="P11" s="21"/>
    </row>
    <row r="12" spans="1:16" x14ac:dyDescent="0.45">
      <c r="A12" s="20" t="s">
        <v>548</v>
      </c>
      <c r="I12" s="2" t="s">
        <v>19</v>
      </c>
      <c r="P12" s="21"/>
    </row>
    <row r="13" spans="1:16" x14ac:dyDescent="0.45">
      <c r="A13" s="20" t="s">
        <v>549</v>
      </c>
      <c r="H13" s="2" t="s">
        <v>19</v>
      </c>
      <c r="P13" s="21"/>
    </row>
    <row r="14" spans="1:16" x14ac:dyDescent="0.45">
      <c r="A14" s="20" t="s">
        <v>550</v>
      </c>
      <c r="D14" s="2" t="s">
        <v>19</v>
      </c>
      <c r="P14" s="21"/>
    </row>
    <row r="15" spans="1:16" x14ac:dyDescent="0.45">
      <c r="A15" s="20" t="s">
        <v>551</v>
      </c>
      <c r="N15" t="s">
        <v>19</v>
      </c>
      <c r="P15" s="21"/>
    </row>
    <row r="16" spans="1:16" x14ac:dyDescent="0.45">
      <c r="A16" s="20" t="s">
        <v>552</v>
      </c>
      <c r="D16" s="2" t="s">
        <v>19</v>
      </c>
      <c r="J16" s="2" t="s">
        <v>19</v>
      </c>
      <c r="P16" s="21"/>
    </row>
    <row r="17" spans="1:16" x14ac:dyDescent="0.45">
      <c r="A17" s="20" t="s">
        <v>553</v>
      </c>
      <c r="M17" s="2" t="s">
        <v>19</v>
      </c>
      <c r="P17" s="21"/>
    </row>
    <row r="18" spans="1:16" x14ac:dyDescent="0.45">
      <c r="A18" s="20" t="s">
        <v>554</v>
      </c>
      <c r="M18" s="2" t="s">
        <v>19</v>
      </c>
      <c r="P18" s="21"/>
    </row>
    <row r="19" spans="1:16" x14ac:dyDescent="0.45">
      <c r="A19" s="20" t="s">
        <v>555</v>
      </c>
      <c r="M19" s="2" t="s">
        <v>19</v>
      </c>
      <c r="P19" s="21"/>
    </row>
    <row r="20" spans="1:16" x14ac:dyDescent="0.45">
      <c r="A20" s="20" t="s">
        <v>556</v>
      </c>
      <c r="M20" s="2" t="s">
        <v>19</v>
      </c>
      <c r="P20" s="21"/>
    </row>
    <row r="21" spans="1:16" x14ac:dyDescent="0.45">
      <c r="A21" s="20" t="s">
        <v>557</v>
      </c>
      <c r="M21" s="2" t="s">
        <v>19</v>
      </c>
      <c r="P21" s="21"/>
    </row>
    <row r="22" spans="1:16" x14ac:dyDescent="0.45">
      <c r="A22" s="20" t="s">
        <v>558</v>
      </c>
      <c r="D22" s="2" t="s">
        <v>19</v>
      </c>
      <c r="P22" s="21"/>
    </row>
    <row r="23" spans="1:16" x14ac:dyDescent="0.45">
      <c r="A23" s="20" t="s">
        <v>559</v>
      </c>
      <c r="M23" s="2" t="s">
        <v>19</v>
      </c>
      <c r="P23" s="21"/>
    </row>
    <row r="24" spans="1:16" x14ac:dyDescent="0.45">
      <c r="A24" s="20" t="s">
        <v>560</v>
      </c>
      <c r="M24" s="2" t="s">
        <v>19</v>
      </c>
      <c r="P24" s="21"/>
    </row>
    <row r="25" spans="1:16" x14ac:dyDescent="0.45">
      <c r="A25" s="20" t="s">
        <v>561</v>
      </c>
      <c r="D25" s="2" t="s">
        <v>19</v>
      </c>
      <c r="I25" s="2" t="s">
        <v>19</v>
      </c>
      <c r="J25" s="2" t="s">
        <v>19</v>
      </c>
      <c r="P25" s="21"/>
    </row>
    <row r="26" spans="1:16" x14ac:dyDescent="0.45">
      <c r="A26" s="20" t="s">
        <v>562</v>
      </c>
      <c r="M26" s="2" t="s">
        <v>19</v>
      </c>
      <c r="P26" s="21"/>
    </row>
    <row r="27" spans="1:16" x14ac:dyDescent="0.45">
      <c r="A27" s="20" t="s">
        <v>563</v>
      </c>
      <c r="M27" s="2" t="s">
        <v>19</v>
      </c>
      <c r="P27" s="21"/>
    </row>
    <row r="28" spans="1:16" x14ac:dyDescent="0.45">
      <c r="A28" s="20" t="s">
        <v>564</v>
      </c>
      <c r="D28" s="2" t="s">
        <v>19</v>
      </c>
      <c r="P28" s="21"/>
    </row>
    <row r="29" spans="1:16" x14ac:dyDescent="0.45">
      <c r="A29" s="20" t="s">
        <v>565</v>
      </c>
      <c r="D29" s="2" t="s">
        <v>19</v>
      </c>
      <c r="P29" s="21"/>
    </row>
    <row r="30" spans="1:16" x14ac:dyDescent="0.45">
      <c r="A30" s="20" t="s">
        <v>566</v>
      </c>
      <c r="C30" s="2" t="s">
        <v>19</v>
      </c>
      <c r="P30" s="21"/>
    </row>
    <row r="31" spans="1:16" x14ac:dyDescent="0.45">
      <c r="A31" s="20" t="s">
        <v>567</v>
      </c>
      <c r="I31" s="2" t="s">
        <v>19</v>
      </c>
      <c r="P31" s="21"/>
    </row>
    <row r="32" spans="1:16" x14ac:dyDescent="0.45">
      <c r="A32" s="20" t="s">
        <v>568</v>
      </c>
      <c r="M32" s="2" t="s">
        <v>19</v>
      </c>
      <c r="P32" s="21"/>
    </row>
    <row r="33" spans="1:16" x14ac:dyDescent="0.45">
      <c r="A33" s="20" t="s">
        <v>569</v>
      </c>
      <c r="D33" s="2" t="s">
        <v>19</v>
      </c>
      <c r="P33" s="21"/>
    </row>
    <row r="34" spans="1:16" x14ac:dyDescent="0.45">
      <c r="A34" s="20" t="s">
        <v>570</v>
      </c>
      <c r="M34" s="2" t="s">
        <v>19</v>
      </c>
      <c r="P34" s="21"/>
    </row>
    <row r="35" spans="1:16" x14ac:dyDescent="0.45">
      <c r="A35" s="20" t="s">
        <v>571</v>
      </c>
      <c r="M35" s="2" t="s">
        <v>19</v>
      </c>
      <c r="P35" s="21"/>
    </row>
    <row r="36" spans="1:16" x14ac:dyDescent="0.45">
      <c r="A36" s="20" t="s">
        <v>572</v>
      </c>
      <c r="M36" s="2" t="s">
        <v>19</v>
      </c>
      <c r="P36" s="21"/>
    </row>
    <row r="37" spans="1:16" x14ac:dyDescent="0.45">
      <c r="A37" s="20" t="s">
        <v>573</v>
      </c>
      <c r="M37" s="2" t="s">
        <v>19</v>
      </c>
      <c r="P37" s="21"/>
    </row>
    <row r="38" spans="1:16" x14ac:dyDescent="0.45">
      <c r="A38" s="20" t="s">
        <v>574</v>
      </c>
      <c r="M38" s="2" t="s">
        <v>19</v>
      </c>
      <c r="P38" s="21"/>
    </row>
    <row r="39" spans="1:16" x14ac:dyDescent="0.45">
      <c r="A39" s="20" t="s">
        <v>575</v>
      </c>
      <c r="D39" s="2" t="s">
        <v>19</v>
      </c>
      <c r="I39" s="2" t="s">
        <v>19</v>
      </c>
      <c r="J39" s="2" t="s">
        <v>19</v>
      </c>
      <c r="P39" s="21"/>
    </row>
    <row r="40" spans="1:16" x14ac:dyDescent="0.45">
      <c r="A40" s="20" t="s">
        <v>576</v>
      </c>
      <c r="M40" s="2" t="s">
        <v>19</v>
      </c>
      <c r="P40" s="21"/>
    </row>
    <row r="41" spans="1:16" x14ac:dyDescent="0.45">
      <c r="A41" s="20" t="s">
        <v>577</v>
      </c>
      <c r="D41" s="2" t="s">
        <v>19</v>
      </c>
      <c r="P41" s="21"/>
    </row>
    <row r="42" spans="1:16" x14ac:dyDescent="0.45">
      <c r="A42" s="20" t="s">
        <v>578</v>
      </c>
      <c r="D42" s="2" t="s">
        <v>19</v>
      </c>
      <c r="P42" s="21"/>
    </row>
    <row r="43" spans="1:16" x14ac:dyDescent="0.45">
      <c r="A43" s="20" t="s">
        <v>579</v>
      </c>
      <c r="M43" s="2" t="s">
        <v>19</v>
      </c>
      <c r="P43" s="21"/>
    </row>
    <row r="44" spans="1:16" x14ac:dyDescent="0.45">
      <c r="A44" s="20" t="s">
        <v>580</v>
      </c>
      <c r="M44" s="2" t="s">
        <v>19</v>
      </c>
      <c r="P44" s="21"/>
    </row>
    <row r="45" spans="1:16" ht="14.65" thickBot="1" x14ac:dyDescent="0.5">
      <c r="A45" s="22" t="s">
        <v>581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 t="s">
        <v>19</v>
      </c>
      <c r="N45" s="24"/>
      <c r="O45" s="23"/>
      <c r="P45" s="25"/>
    </row>
    <row r="46" spans="1:16" s="3" customFormat="1" x14ac:dyDescent="0.45">
      <c r="A46" s="3" t="s">
        <v>582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4"/>
      <c r="P46" s="4"/>
    </row>
    <row r="47" spans="1:16" s="3" customFormat="1" x14ac:dyDescent="0.45">
      <c r="A47" s="3" t="s">
        <v>583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</row>
    <row r="48" spans="1:16" s="3" customFormat="1" x14ac:dyDescent="0.45">
      <c r="A48" s="3" t="s">
        <v>584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</row>
    <row r="49" spans="1:16" s="3" customFormat="1" x14ac:dyDescent="0.45">
      <c r="A49" s="3" t="s">
        <v>585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4"/>
      <c r="P49" s="4"/>
    </row>
    <row r="50" spans="1:16" s="3" customFormat="1" x14ac:dyDescent="0.45">
      <c r="A50" s="3" t="s">
        <v>586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</row>
    <row r="51" spans="1:16" s="3" customFormat="1" x14ac:dyDescent="0.45">
      <c r="A51" s="3" t="s">
        <v>587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</row>
    <row r="52" spans="1:16" s="3" customFormat="1" x14ac:dyDescent="0.45">
      <c r="A52" s="3" t="s">
        <v>588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O52" s="4"/>
      <c r="P52" s="4"/>
    </row>
    <row r="53" spans="1:16" s="3" customFormat="1" x14ac:dyDescent="0.45">
      <c r="A53" s="3" t="s">
        <v>589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</row>
    <row r="54" spans="1:16" s="3" customFormat="1" x14ac:dyDescent="0.45">
      <c r="A54" s="3" t="s">
        <v>590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</row>
    <row r="55" spans="1:16" s="3" customFormat="1" x14ac:dyDescent="0.45">
      <c r="A55" s="3" t="s">
        <v>591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4"/>
      <c r="P55" s="4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D3:E3"/>
    <mergeCell ref="F3:G3"/>
    <mergeCell ref="I3:J3"/>
    <mergeCell ref="L1:L2"/>
    <mergeCell ref="O1:P1"/>
    <mergeCell ref="N1:N2"/>
    <mergeCell ref="M1:M2"/>
    <mergeCell ref="O3:P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6E4A-46C6-4363-BB0B-95A53E54634B}">
  <dimension ref="A1:P17"/>
  <sheetViews>
    <sheetView zoomScale="60" workbookViewId="0">
      <pane xSplit="1" topLeftCell="B1" activePane="topRight" state="frozen"/>
      <selection activeCell="B10" sqref="B10"/>
      <selection pane="topRight" activeCell="A3" sqref="A3:A4"/>
    </sheetView>
  </sheetViews>
  <sheetFormatPr defaultRowHeight="14.25" x14ac:dyDescent="0.45"/>
  <cols>
    <col min="1" max="1" width="66.6640625" style="9" customWidth="1"/>
    <col min="2" max="2" width="12.59765625" style="9" customWidth="1"/>
    <col min="3" max="3" width="13.9296875" style="9" customWidth="1"/>
    <col min="4" max="4" width="11.265625" style="9" customWidth="1"/>
    <col min="5" max="5" width="10.73046875" style="9" customWidth="1"/>
    <col min="6" max="6" width="14.06640625" style="9" customWidth="1"/>
    <col min="7" max="7" width="14.53125" style="9" customWidth="1"/>
    <col min="8" max="8" width="13.53125" style="9" customWidth="1"/>
    <col min="9" max="9" width="13.3984375" style="9" customWidth="1"/>
    <col min="10" max="10" width="13.19921875" style="9" customWidth="1"/>
    <col min="11" max="11" width="12.46484375" style="9" customWidth="1"/>
    <col min="12" max="12" width="13.19921875" style="9" customWidth="1"/>
    <col min="13" max="13" width="11.86328125" style="9" customWidth="1"/>
    <col min="14" max="14" width="12.9296875" style="9" customWidth="1"/>
    <col min="15" max="15" width="11.73046875" style="9" customWidth="1"/>
    <col min="16" max="16" width="13.19921875" style="9" customWidth="1"/>
    <col min="17" max="16384" width="9.06640625" style="9"/>
  </cols>
  <sheetData>
    <row r="1" spans="1:16" customFormat="1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6" customFormat="1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6" customFormat="1" x14ac:dyDescent="0.45">
      <c r="A3" s="44" t="s">
        <v>617</v>
      </c>
      <c r="B3" s="41">
        <f>B4</f>
        <v>4</v>
      </c>
      <c r="C3" s="41">
        <f>C4</f>
        <v>1</v>
      </c>
      <c r="D3" s="55">
        <f>D4 + E4</f>
        <v>0</v>
      </c>
      <c r="E3" s="55"/>
      <c r="F3" s="55">
        <f>F4 + G4</f>
        <v>1</v>
      </c>
      <c r="G3" s="55"/>
      <c r="H3" s="41">
        <f>H4</f>
        <v>2</v>
      </c>
      <c r="I3" s="55">
        <f>I4 + J4</f>
        <v>0</v>
      </c>
      <c r="J3" s="55"/>
      <c r="K3" s="41">
        <f>K4</f>
        <v>0</v>
      </c>
      <c r="L3" s="41">
        <f>L4</f>
        <v>1</v>
      </c>
      <c r="M3" s="41">
        <f>M4</f>
        <v>0</v>
      </c>
      <c r="N3" s="41">
        <f>N4</f>
        <v>2</v>
      </c>
      <c r="O3" s="46">
        <f xml:space="preserve"> O4 + P4</f>
        <v>2</v>
      </c>
      <c r="P3" s="47"/>
    </row>
    <row r="4" spans="1:16" s="1" customFormat="1" ht="28.9" customHeight="1" x14ac:dyDescent="0.45">
      <c r="A4" s="44" t="s">
        <v>616</v>
      </c>
      <c r="B4" s="42">
        <f xml:space="preserve"> COUNTA(B5:B16)</f>
        <v>4</v>
      </c>
      <c r="C4" s="42">
        <f xml:space="preserve"> COUNTA(C5:C16)</f>
        <v>1</v>
      </c>
      <c r="D4" s="42">
        <f t="shared" ref="D4:P4" si="0" xml:space="preserve"> COUNTA(D5:D16)</f>
        <v>0</v>
      </c>
      <c r="E4" s="42">
        <f t="shared" si="0"/>
        <v>0</v>
      </c>
      <c r="F4" s="42">
        <f t="shared" ref="F4:K4" si="1" xml:space="preserve"> COUNTA(F5:F16)</f>
        <v>0</v>
      </c>
      <c r="G4" s="42">
        <f t="shared" si="1"/>
        <v>1</v>
      </c>
      <c r="H4" s="42">
        <f t="shared" si="1"/>
        <v>2</v>
      </c>
      <c r="I4" s="42">
        <f t="shared" si="1"/>
        <v>0</v>
      </c>
      <c r="J4" s="42">
        <f t="shared" si="1"/>
        <v>0</v>
      </c>
      <c r="K4" s="42">
        <f t="shared" si="1"/>
        <v>0</v>
      </c>
      <c r="L4" s="42">
        <f t="shared" si="0"/>
        <v>1</v>
      </c>
      <c r="M4" s="42">
        <f t="shared" si="0"/>
        <v>0</v>
      </c>
      <c r="N4" s="42">
        <f xml:space="preserve"> COUNTA(N5:N16)</f>
        <v>2</v>
      </c>
      <c r="O4" s="42">
        <f t="shared" si="0"/>
        <v>1</v>
      </c>
      <c r="P4" s="19">
        <f t="shared" si="0"/>
        <v>1</v>
      </c>
    </row>
    <row r="5" spans="1:16" x14ac:dyDescent="0.45">
      <c r="A5" s="33" t="s">
        <v>523</v>
      </c>
      <c r="B5" s="2"/>
      <c r="C5" s="2" t="s">
        <v>19</v>
      </c>
      <c r="D5" s="2"/>
      <c r="E5" s="2"/>
      <c r="F5" s="2"/>
      <c r="G5" s="2"/>
      <c r="H5" s="2"/>
      <c r="I5" s="2"/>
      <c r="J5" s="2"/>
      <c r="K5" s="2"/>
      <c r="L5" s="2"/>
      <c r="M5" s="2"/>
      <c r="O5" s="2"/>
      <c r="P5" s="21"/>
    </row>
    <row r="6" spans="1:16" x14ac:dyDescent="0.45">
      <c r="A6" s="33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9" t="s">
        <v>19</v>
      </c>
      <c r="O6" s="2"/>
      <c r="P6" s="21"/>
    </row>
    <row r="7" spans="1:16" x14ac:dyDescent="0.45">
      <c r="A7" s="33" t="s">
        <v>21</v>
      </c>
      <c r="B7" s="2" t="s">
        <v>19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 s="2"/>
      <c r="P7" s="21"/>
    </row>
    <row r="8" spans="1:16" x14ac:dyDescent="0.45">
      <c r="A8" s="33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O8" s="2" t="s">
        <v>19</v>
      </c>
      <c r="P8" s="21"/>
    </row>
    <row r="9" spans="1:16" x14ac:dyDescent="0.45">
      <c r="A9" s="33" t="s">
        <v>27</v>
      </c>
      <c r="B9" s="2" t="s">
        <v>19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1"/>
    </row>
    <row r="10" spans="1:16" x14ac:dyDescent="0.45">
      <c r="A10" s="33" t="s">
        <v>28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9" t="s">
        <v>19</v>
      </c>
      <c r="O10" s="2"/>
      <c r="P10" s="21"/>
    </row>
    <row r="11" spans="1:16" x14ac:dyDescent="0.45">
      <c r="A11" s="33" t="s">
        <v>29</v>
      </c>
      <c r="B11" s="2" t="s">
        <v>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1"/>
    </row>
    <row r="12" spans="1:16" x14ac:dyDescent="0.45">
      <c r="A12" s="33" t="s">
        <v>242</v>
      </c>
      <c r="B12" s="2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O12" s="2"/>
      <c r="P12" s="21"/>
    </row>
    <row r="13" spans="1:16" x14ac:dyDescent="0.45">
      <c r="A13" s="33" t="s">
        <v>34</v>
      </c>
      <c r="B13" s="2"/>
      <c r="C13" s="2"/>
      <c r="D13" s="2"/>
      <c r="E13" s="2"/>
      <c r="F13" s="2"/>
      <c r="G13" s="2"/>
      <c r="H13" s="2" t="s">
        <v>19</v>
      </c>
      <c r="I13" s="2"/>
      <c r="J13" s="2"/>
      <c r="K13" s="2"/>
      <c r="L13" s="2"/>
      <c r="M13" s="2"/>
      <c r="O13" s="2"/>
      <c r="P13" s="21"/>
    </row>
    <row r="14" spans="1:16" x14ac:dyDescent="0.45">
      <c r="A14" s="33" t="s">
        <v>36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 t="s">
        <v>19</v>
      </c>
      <c r="M14" s="2"/>
      <c r="O14" s="2"/>
      <c r="P14" s="21"/>
    </row>
    <row r="15" spans="1:16" x14ac:dyDescent="0.45">
      <c r="A15" s="33" t="s">
        <v>37</v>
      </c>
      <c r="B15" s="2"/>
      <c r="C15" s="2"/>
      <c r="D15" s="2"/>
      <c r="E15" s="2"/>
      <c r="F15" s="2"/>
      <c r="G15" s="2" t="s">
        <v>19</v>
      </c>
      <c r="H15" s="2" t="s">
        <v>19</v>
      </c>
      <c r="I15" s="2"/>
      <c r="J15" s="2"/>
      <c r="K15" s="2"/>
      <c r="L15" s="2"/>
      <c r="M15" s="2"/>
      <c r="O15" s="2"/>
      <c r="P15" s="21"/>
    </row>
    <row r="16" spans="1:16" ht="14.65" thickBot="1" x14ac:dyDescent="0.5">
      <c r="A16" s="34" t="s">
        <v>524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5"/>
      <c r="O16" s="23"/>
      <c r="P16" s="25" t="s">
        <v>19</v>
      </c>
    </row>
    <row r="17" spans="1:16" s="10" customFormat="1" x14ac:dyDescent="0.45">
      <c r="A17" s="10" t="s">
        <v>525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</row>
  </sheetData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D3:E3"/>
    <mergeCell ref="F3:G3"/>
    <mergeCell ref="I3:J3"/>
    <mergeCell ref="L1:L2"/>
    <mergeCell ref="O1:P1"/>
    <mergeCell ref="N1:N2"/>
    <mergeCell ref="M1:M2"/>
    <mergeCell ref="O3:P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E6A2-FCC3-4732-A73B-2A24D2AAE5AD}">
  <dimension ref="A1:Q35"/>
  <sheetViews>
    <sheetView zoomScale="61" workbookViewId="0">
      <pane xSplit="1" topLeftCell="B1" activePane="topRight" state="frozen"/>
      <selection activeCell="A15" sqref="A15"/>
      <selection pane="topRight" sqref="A1:A2"/>
    </sheetView>
  </sheetViews>
  <sheetFormatPr defaultRowHeight="14.25" x14ac:dyDescent="0.45"/>
  <cols>
    <col min="1" max="1" width="66.6640625" customWidth="1"/>
    <col min="2" max="2" width="12.59765625" customWidth="1"/>
    <col min="3" max="3" width="13.9296875" customWidth="1"/>
    <col min="4" max="4" width="11.265625" customWidth="1"/>
    <col min="5" max="5" width="10.73046875" customWidth="1"/>
    <col min="6" max="6" width="14.06640625" customWidth="1"/>
    <col min="7" max="7" width="14.53125" customWidth="1"/>
    <col min="8" max="8" width="13.53125" customWidth="1"/>
    <col min="9" max="9" width="13.3984375" customWidth="1"/>
    <col min="10" max="10" width="13.19921875" customWidth="1"/>
    <col min="11" max="11" width="12.46484375" customWidth="1"/>
    <col min="12" max="12" width="13.19921875" customWidth="1"/>
    <col min="13" max="13" width="11.86328125" customWidth="1"/>
    <col min="14" max="14" width="12.9296875" customWidth="1"/>
    <col min="15" max="15" width="11.73046875" customWidth="1"/>
    <col min="16" max="16" width="13.19921875" customWidth="1"/>
  </cols>
  <sheetData>
    <row r="1" spans="1:17" x14ac:dyDescent="0.45">
      <c r="A1" s="48" t="s">
        <v>0</v>
      </c>
      <c r="B1" s="46" t="s">
        <v>2</v>
      </c>
      <c r="C1" s="53" t="s">
        <v>6</v>
      </c>
      <c r="D1" s="46" t="s">
        <v>4</v>
      </c>
      <c r="E1" s="46"/>
      <c r="F1" s="46" t="s">
        <v>8</v>
      </c>
      <c r="G1" s="46"/>
      <c r="H1" s="53" t="s">
        <v>7</v>
      </c>
      <c r="I1" s="46" t="s">
        <v>1</v>
      </c>
      <c r="J1" s="46"/>
      <c r="K1" s="51" t="s">
        <v>3</v>
      </c>
      <c r="L1" s="53" t="s">
        <v>5</v>
      </c>
      <c r="M1" s="53" t="s">
        <v>592</v>
      </c>
      <c r="N1" s="47" t="s">
        <v>522</v>
      </c>
      <c r="O1" s="57" t="s">
        <v>9</v>
      </c>
      <c r="P1" s="58"/>
    </row>
    <row r="2" spans="1:17" ht="28.9" thickBot="1" x14ac:dyDescent="0.5">
      <c r="A2" s="49"/>
      <c r="B2" s="50"/>
      <c r="C2" s="54"/>
      <c r="D2" s="15" t="s">
        <v>12</v>
      </c>
      <c r="E2" s="15" t="s">
        <v>13</v>
      </c>
      <c r="F2" s="14" t="s">
        <v>14</v>
      </c>
      <c r="G2" s="14" t="s">
        <v>15</v>
      </c>
      <c r="H2" s="54"/>
      <c r="I2" s="15" t="s">
        <v>10</v>
      </c>
      <c r="J2" s="15" t="s">
        <v>11</v>
      </c>
      <c r="K2" s="52"/>
      <c r="L2" s="54"/>
      <c r="M2" s="54"/>
      <c r="N2" s="56"/>
      <c r="O2" s="15" t="s">
        <v>16</v>
      </c>
      <c r="P2" s="17" t="s">
        <v>17</v>
      </c>
    </row>
    <row r="3" spans="1:17" x14ac:dyDescent="0.45">
      <c r="A3" s="20"/>
      <c r="B3" s="41">
        <f>B4</f>
        <v>1</v>
      </c>
      <c r="C3" s="41">
        <f>C4</f>
        <v>1</v>
      </c>
      <c r="D3" s="55">
        <f>D4 + E4</f>
        <v>5</v>
      </c>
      <c r="E3" s="55"/>
      <c r="F3" s="55">
        <f>F4 + G4</f>
        <v>1</v>
      </c>
      <c r="G3" s="55"/>
      <c r="H3" s="41">
        <f>H4</f>
        <v>1</v>
      </c>
      <c r="I3" s="55">
        <f>I4 + J4</f>
        <v>1</v>
      </c>
      <c r="J3" s="55"/>
      <c r="K3" s="41">
        <f>K4</f>
        <v>0</v>
      </c>
      <c r="L3" s="41">
        <f>L4</f>
        <v>0</v>
      </c>
      <c r="M3" s="41">
        <f>M4</f>
        <v>1</v>
      </c>
      <c r="N3" s="41">
        <f>N4</f>
        <v>0</v>
      </c>
      <c r="O3" s="46">
        <f xml:space="preserve"> O4 + P4</f>
        <v>8</v>
      </c>
      <c r="P3" s="47"/>
    </row>
    <row r="4" spans="1:17" s="5" customFormat="1" x14ac:dyDescent="0.45">
      <c r="A4" s="26"/>
      <c r="B4" s="6">
        <f t="shared" ref="B4:I4" si="0" xml:space="preserve"> COUNTA(B5:B22)</f>
        <v>1</v>
      </c>
      <c r="C4" s="6">
        <f t="shared" si="0"/>
        <v>1</v>
      </c>
      <c r="D4" s="6">
        <f t="shared" si="0"/>
        <v>1</v>
      </c>
      <c r="E4" s="6">
        <f t="shared" si="0"/>
        <v>4</v>
      </c>
      <c r="F4" s="6">
        <f t="shared" si="0"/>
        <v>0</v>
      </c>
      <c r="G4" s="6">
        <f t="shared" si="0"/>
        <v>1</v>
      </c>
      <c r="H4" s="6">
        <f t="shared" si="0"/>
        <v>1</v>
      </c>
      <c r="I4" s="6">
        <f t="shared" si="0"/>
        <v>0</v>
      </c>
      <c r="J4" s="6">
        <f t="shared" ref="J4:P4" si="1" xml:space="preserve"> COUNTA(J5:J22)</f>
        <v>1</v>
      </c>
      <c r="K4" s="6">
        <f t="shared" si="1"/>
        <v>0</v>
      </c>
      <c r="L4" s="6">
        <f t="shared" si="1"/>
        <v>0</v>
      </c>
      <c r="M4" s="6">
        <f t="shared" si="1"/>
        <v>1</v>
      </c>
      <c r="N4" s="6">
        <f xml:space="preserve"> COUNTA(N5:N22)</f>
        <v>0</v>
      </c>
      <c r="O4" s="6">
        <f t="shared" si="1"/>
        <v>0</v>
      </c>
      <c r="P4" s="27">
        <f t="shared" si="1"/>
        <v>8</v>
      </c>
      <c r="Q4" s="6"/>
    </row>
    <row r="5" spans="1:17" x14ac:dyDescent="0.45">
      <c r="A5" s="20" t="s">
        <v>18</v>
      </c>
      <c r="B5" s="2"/>
      <c r="C5" s="2"/>
      <c r="D5" s="2"/>
      <c r="E5" s="2" t="s">
        <v>19</v>
      </c>
      <c r="F5" s="2"/>
      <c r="G5" s="2"/>
      <c r="H5" s="2"/>
      <c r="I5" s="2"/>
      <c r="J5" s="2"/>
      <c r="K5" s="2"/>
      <c r="L5" s="2"/>
      <c r="M5" s="2"/>
      <c r="O5" s="2"/>
      <c r="P5" s="21"/>
    </row>
    <row r="6" spans="1:17" x14ac:dyDescent="0.45">
      <c r="A6" s="20" t="s">
        <v>210</v>
      </c>
      <c r="B6" s="2"/>
      <c r="C6" s="2"/>
      <c r="D6" s="2"/>
      <c r="E6" s="2"/>
      <c r="F6" s="2"/>
      <c r="G6" s="2"/>
      <c r="H6" s="2"/>
      <c r="I6" s="2"/>
      <c r="J6" s="2" t="s">
        <v>19</v>
      </c>
      <c r="K6" s="2"/>
      <c r="L6" s="2"/>
      <c r="M6" s="2"/>
      <c r="O6" s="2"/>
      <c r="P6" s="21"/>
    </row>
    <row r="7" spans="1:17" x14ac:dyDescent="0.45">
      <c r="A7" s="20" t="s">
        <v>209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 s="2"/>
      <c r="P7" s="21" t="s">
        <v>19</v>
      </c>
    </row>
    <row r="8" spans="1:17" x14ac:dyDescent="0.45">
      <c r="A8" s="20" t="s">
        <v>212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O8" s="2"/>
      <c r="P8" s="21" t="s">
        <v>19</v>
      </c>
    </row>
    <row r="9" spans="1:17" x14ac:dyDescent="0.45">
      <c r="A9" s="20" t="s">
        <v>217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1" t="s">
        <v>19</v>
      </c>
    </row>
    <row r="10" spans="1:17" x14ac:dyDescent="0.45">
      <c r="A10" s="20" t="s">
        <v>211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O10" s="2"/>
      <c r="P10" s="21" t="s">
        <v>19</v>
      </c>
    </row>
    <row r="11" spans="1:17" x14ac:dyDescent="0.45">
      <c r="A11" s="20" t="s">
        <v>216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1" t="s">
        <v>19</v>
      </c>
    </row>
    <row r="12" spans="1:17" x14ac:dyDescent="0.45">
      <c r="A12" s="20" t="s">
        <v>213</v>
      </c>
      <c r="B12" s="2"/>
      <c r="C12" s="2"/>
      <c r="D12" s="2"/>
      <c r="E12" s="2" t="s">
        <v>19</v>
      </c>
      <c r="F12" s="2"/>
      <c r="G12" s="2"/>
      <c r="H12" s="2"/>
      <c r="I12" s="2"/>
      <c r="J12" s="2"/>
      <c r="K12" s="2"/>
      <c r="L12" s="2"/>
      <c r="M12" s="2"/>
      <c r="O12" s="2"/>
      <c r="P12" s="21"/>
    </row>
    <row r="13" spans="1:17" x14ac:dyDescent="0.45">
      <c r="A13" s="20" t="s">
        <v>214</v>
      </c>
      <c r="B13" s="2"/>
      <c r="C13" s="2" t="s">
        <v>19</v>
      </c>
      <c r="D13" s="2"/>
      <c r="E13" s="2" t="s">
        <v>19</v>
      </c>
      <c r="F13" s="2"/>
      <c r="G13" s="2"/>
      <c r="H13" s="2"/>
      <c r="I13" s="2"/>
      <c r="J13" s="2"/>
      <c r="K13" s="2"/>
      <c r="L13" s="2"/>
      <c r="M13" s="2"/>
      <c r="O13" s="2"/>
      <c r="P13" s="21"/>
    </row>
    <row r="14" spans="1:17" x14ac:dyDescent="0.45">
      <c r="A14" s="20" t="s">
        <v>208</v>
      </c>
      <c r="B14" s="2"/>
      <c r="C14" s="2"/>
      <c r="D14" s="2"/>
      <c r="E14" s="2" t="s">
        <v>19</v>
      </c>
      <c r="F14" s="2"/>
      <c r="G14" s="2"/>
      <c r="H14" s="2"/>
      <c r="I14" s="2"/>
      <c r="J14" s="2"/>
      <c r="K14" s="2"/>
      <c r="L14" s="2"/>
      <c r="M14" s="2"/>
      <c r="O14" s="2"/>
      <c r="P14" s="21"/>
    </row>
    <row r="15" spans="1:17" x14ac:dyDescent="0.45">
      <c r="A15" s="20" t="s">
        <v>215</v>
      </c>
      <c r="B15" s="2"/>
      <c r="C15" s="2"/>
      <c r="D15" s="2" t="s">
        <v>19</v>
      </c>
      <c r="E15" s="2"/>
      <c r="F15" s="2"/>
      <c r="G15" s="2"/>
      <c r="H15" s="2"/>
      <c r="I15" s="2"/>
      <c r="J15" s="2"/>
      <c r="K15" s="2"/>
      <c r="L15" s="2"/>
      <c r="M15" s="2"/>
      <c r="O15" s="2"/>
      <c r="P15" s="21"/>
    </row>
    <row r="16" spans="1:17" x14ac:dyDescent="0.45">
      <c r="A16" s="20" t="s">
        <v>220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  <c r="P16" s="21" t="s">
        <v>19</v>
      </c>
    </row>
    <row r="17" spans="1:16" x14ac:dyDescent="0.45">
      <c r="A17" s="20" t="s">
        <v>34</v>
      </c>
      <c r="B17" s="2"/>
      <c r="C17" s="2"/>
      <c r="D17" s="2"/>
      <c r="E17" s="2"/>
      <c r="F17" s="2"/>
      <c r="G17" s="2"/>
      <c r="H17" s="2" t="s">
        <v>19</v>
      </c>
      <c r="I17" s="2"/>
      <c r="J17" s="2"/>
      <c r="K17" s="2"/>
      <c r="L17" s="2"/>
      <c r="M17" s="2"/>
      <c r="O17" s="2"/>
      <c r="P17" s="21"/>
    </row>
    <row r="18" spans="1:16" x14ac:dyDescent="0.45">
      <c r="A18" s="20" t="s">
        <v>36</v>
      </c>
      <c r="B18" s="2" t="s">
        <v>19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  <c r="P18" s="21"/>
    </row>
    <row r="19" spans="1:16" x14ac:dyDescent="0.45">
      <c r="A19" s="20" t="s">
        <v>222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  <c r="P19" s="21" t="s">
        <v>19</v>
      </c>
    </row>
    <row r="20" spans="1:16" x14ac:dyDescent="0.45">
      <c r="A20" s="20" t="s">
        <v>221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 t="s">
        <v>19</v>
      </c>
      <c r="O20" s="2"/>
      <c r="P20" s="21"/>
    </row>
    <row r="21" spans="1:16" x14ac:dyDescent="0.45">
      <c r="A21" s="20" t="s">
        <v>218</v>
      </c>
      <c r="B21" s="2"/>
      <c r="C21" s="2"/>
      <c r="D21" s="2"/>
      <c r="E21" s="2"/>
      <c r="F21" s="2"/>
      <c r="G21" s="2" t="s">
        <v>19</v>
      </c>
      <c r="H21" s="2"/>
      <c r="I21" s="2"/>
      <c r="J21" s="2"/>
      <c r="K21" s="2"/>
      <c r="L21" s="2"/>
      <c r="M21" s="2"/>
      <c r="O21" s="2"/>
      <c r="P21" s="21"/>
    </row>
    <row r="22" spans="1:16" ht="14.65" thickBot="1" x14ac:dyDescent="0.5">
      <c r="A22" s="22" t="s">
        <v>219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  <c r="P22" s="25" t="s">
        <v>19</v>
      </c>
    </row>
    <row r="23" spans="1:16" s="3" customFormat="1" x14ac:dyDescent="0.45">
      <c r="A23" s="3" t="s">
        <v>199</v>
      </c>
    </row>
    <row r="24" spans="1:16" s="3" customFormat="1" x14ac:dyDescent="0.45">
      <c r="A24" s="3" t="s">
        <v>200</v>
      </c>
    </row>
    <row r="25" spans="1:16" s="3" customFormat="1" x14ac:dyDescent="0.45">
      <c r="A25" s="3" t="s">
        <v>201</v>
      </c>
    </row>
    <row r="26" spans="1:16" s="3" customFormat="1" x14ac:dyDescent="0.45">
      <c r="A26" s="3" t="s">
        <v>202</v>
      </c>
    </row>
    <row r="27" spans="1:16" s="3" customFormat="1" x14ac:dyDescent="0.45">
      <c r="A27" s="3" t="s">
        <v>32</v>
      </c>
    </row>
    <row r="28" spans="1:16" s="3" customFormat="1" x14ac:dyDescent="0.45">
      <c r="A28" s="3" t="s">
        <v>203</v>
      </c>
    </row>
    <row r="29" spans="1:16" s="3" customFormat="1" x14ac:dyDescent="0.45">
      <c r="A29" s="3" t="s">
        <v>204</v>
      </c>
    </row>
    <row r="30" spans="1:16" s="3" customFormat="1" x14ac:dyDescent="0.45">
      <c r="A30" s="3" t="s">
        <v>33</v>
      </c>
    </row>
    <row r="31" spans="1:16" s="3" customFormat="1" x14ac:dyDescent="0.45">
      <c r="A31" s="3" t="s">
        <v>205</v>
      </c>
    </row>
    <row r="32" spans="1:16" s="3" customFormat="1" x14ac:dyDescent="0.45">
      <c r="A32" s="3" t="s">
        <v>206</v>
      </c>
    </row>
    <row r="33" spans="1:1" s="3" customFormat="1" x14ac:dyDescent="0.45">
      <c r="A33" s="3" t="s">
        <v>207</v>
      </c>
    </row>
    <row r="34" spans="1:1" s="3" customFormat="1" x14ac:dyDescent="0.45">
      <c r="A34" s="3" t="s">
        <v>30</v>
      </c>
    </row>
    <row r="35" spans="1:1" s="3" customFormat="1" x14ac:dyDescent="0.45">
      <c r="A35" s="3" t="s">
        <v>31</v>
      </c>
    </row>
  </sheetData>
  <sortState xmlns:xlrd2="http://schemas.microsoft.com/office/spreadsheetml/2017/richdata2" ref="A5:A22">
    <sortCondition ref="A5:A22"/>
  </sortState>
  <mergeCells count="16">
    <mergeCell ref="A1:A2"/>
    <mergeCell ref="I1:J1"/>
    <mergeCell ref="B1:B2"/>
    <mergeCell ref="K1:K2"/>
    <mergeCell ref="D1:E1"/>
    <mergeCell ref="C1:C2"/>
    <mergeCell ref="H1:H2"/>
    <mergeCell ref="F1:G1"/>
    <mergeCell ref="O1:P1"/>
    <mergeCell ref="M1:M2"/>
    <mergeCell ref="O3:P3"/>
    <mergeCell ref="D3:E3"/>
    <mergeCell ref="F3:G3"/>
    <mergeCell ref="I3:J3"/>
    <mergeCell ref="L1:L2"/>
    <mergeCell ref="N1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Wordpress</vt:lpstr>
      <vt:lpstr>MyExpenses</vt:lpstr>
      <vt:lpstr>K9Mail</vt:lpstr>
      <vt:lpstr>Wikipedia</vt:lpstr>
      <vt:lpstr>Pinterest</vt:lpstr>
      <vt:lpstr>Samsung Smart Switch</vt:lpstr>
      <vt:lpstr>Pluto TV</vt:lpstr>
      <vt:lpstr>Temu</vt:lpstr>
      <vt:lpstr>McDonald's Canada</vt:lpstr>
      <vt:lpstr>LocalNews</vt:lpstr>
      <vt:lpstr>PC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</dc:creator>
  <cp:lastModifiedBy>Faridah Akinotcho</cp:lastModifiedBy>
  <dcterms:created xsi:type="dcterms:W3CDTF">2023-06-21T23:17:39Z</dcterms:created>
  <dcterms:modified xsi:type="dcterms:W3CDTF">2025-11-27T06:59:33Z</dcterms:modified>
</cp:coreProperties>
</file>